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redwoodenergyorg.sharepoint.com/sites/PowerResourcesOld/Shared Documents/2.Power Procurement/2026 Cluster 16 RFI/RFI Docs/"/>
    </mc:Choice>
  </mc:AlternateContent>
  <xr:revisionPtr revIDLastSave="60" documentId="8_{B1CB48F4-054B-4D2B-917C-FE773A69F603}" xr6:coauthVersionLast="47" xr6:coauthVersionMax="47" xr10:uidLastSave="{2EC36AB1-9DA9-4056-B068-E7DF9E34E780}"/>
  <bookViews>
    <workbookView xWindow="-108" yWindow="-108" windowWidth="23256" windowHeight="12456" tabRatio="776" xr2:uid="{00000000-000D-0000-FFFF-FFFF00000000}"/>
  </bookViews>
  <sheets>
    <sheet name="Instructions" sheetId="5" r:id="rId1"/>
    <sheet name="index" sheetId="2" state="hidden" r:id="rId2"/>
    <sheet name="1.Respondent Info" sheetId="8" r:id="rId3"/>
    <sheet name="2.Project Terms" sheetId="14" r:id="rId4"/>
    <sheet name="3.Dev Risk" sheetId="28" r:id="rId5"/>
  </sheets>
  <definedNames>
    <definedName name="errlist">index!$B$2:$B$5</definedName>
    <definedName name="ERRlistyear">index!#REF!</definedName>
    <definedName name="fac_statuslist">index!$A$2:$A$3</definedName>
    <definedName name="genfacilitydeliverability">index!$H$2:$H$3</definedName>
    <definedName name="interconnectstatus">index!#REF!</definedName>
    <definedName name="_xlnm.Print_Area" localSheetId="2">'1.Respondent Info'!$A$1:$F$29</definedName>
    <definedName name="_xlnm.Print_Area" localSheetId="0">Instructions!$B$1:$U$26</definedName>
    <definedName name="securitylist">index!#REF!</definedName>
    <definedName name="sitecontrol">index!#REF!</definedName>
    <definedName name="statelist">index!#REF!</definedName>
    <definedName name="storagefacilitydeliverability">index!#REF!</definedName>
    <definedName name="storagetech">index!#REF!</definedName>
    <definedName name="Terms">index!#REF!</definedName>
  </definedNames>
  <calcPr calcId="191029"/>
  <fileRecoveryPr autoRecover="0"/>
  <webPublishObjects count="1">
    <webPublishObject id="27060" divId="2007rpsrfo_attachd_offerform_042307_27060" destinationFile="C:\Documents and Settings\act6\Desktop\2007rpsrfo_attachd_offerform_042307.htm"/>
  </webPublishObjec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8" i="14" l="1"/>
  <c r="C37" i="14"/>
  <c r="C36" i="14"/>
  <c r="F13" i="14"/>
  <c r="D13" i="14"/>
  <c r="E13" i="14"/>
  <c r="G13" i="14"/>
  <c r="H13" i="14"/>
  <c r="C17" i="14" l="1"/>
  <c r="C13" i="14"/>
</calcChain>
</file>

<file path=xl/sharedStrings.xml><?xml version="1.0" encoding="utf-8"?>
<sst xmlns="http://schemas.openxmlformats.org/spreadsheetml/2006/main" count="311" uniqueCount="247">
  <si>
    <t>Street Address:</t>
  </si>
  <si>
    <t xml:space="preserve"> </t>
  </si>
  <si>
    <t>Authorized Contact # 1:</t>
  </si>
  <si>
    <t>Authorized Contact # 2:</t>
  </si>
  <si>
    <t>Facility Status</t>
  </si>
  <si>
    <t>Other</t>
  </si>
  <si>
    <t>Legal Entity Name:</t>
  </si>
  <si>
    <t>Website:</t>
  </si>
  <si>
    <t>First Name:</t>
  </si>
  <si>
    <t>Last Name:</t>
  </si>
  <si>
    <t>Title:</t>
  </si>
  <si>
    <t>Phone 1:</t>
  </si>
  <si>
    <t>Phone 2:</t>
  </si>
  <si>
    <t>Email Address:</t>
  </si>
  <si>
    <t>Wind</t>
  </si>
  <si>
    <t xml:space="preserve">Solar </t>
  </si>
  <si>
    <t>Resource Pnode</t>
  </si>
  <si>
    <t>Parasitic Loss (%SOC/hr)</t>
  </si>
  <si>
    <t>Estimated Planned Outage Rate (%)</t>
  </si>
  <si>
    <t>Estimated Forced Outage Rate (%)</t>
  </si>
  <si>
    <t>Small hydropower</t>
  </si>
  <si>
    <t>N/A</t>
  </si>
  <si>
    <t>System</t>
  </si>
  <si>
    <t>System &amp; Flex</t>
  </si>
  <si>
    <t>Humboldt</t>
  </si>
  <si>
    <t>Kern</t>
  </si>
  <si>
    <t>Sierra</t>
  </si>
  <si>
    <t>Stockton</t>
  </si>
  <si>
    <t>RA Area</t>
  </si>
  <si>
    <t>Storage Type</t>
  </si>
  <si>
    <t>Charging Source</t>
  </si>
  <si>
    <t>Lithium-ion battery</t>
  </si>
  <si>
    <t>Mechanical</t>
  </si>
  <si>
    <t>Other chemical</t>
  </si>
  <si>
    <t>Thermal</t>
  </si>
  <si>
    <t>Coupling</t>
  </si>
  <si>
    <t>AC-coupled</t>
  </si>
  <si>
    <t>DC-coupled</t>
  </si>
  <si>
    <t>General Instructions</t>
  </si>
  <si>
    <t>CAISO: California Independent System Operator</t>
  </si>
  <si>
    <t>IID: Imperial Irrigation District</t>
  </si>
  <si>
    <t>BPA: Bonneville Power Administration</t>
  </si>
  <si>
    <t>WDAT: Wholesale Distribution Access Tariff</t>
  </si>
  <si>
    <t>GIP: Generator Interconnection Procedure</t>
  </si>
  <si>
    <t xml:space="preserve">LGIP: Large Generator Interconnection Procedure </t>
  </si>
  <si>
    <t>SGIP: Small Generator Interconnection Procedure</t>
  </si>
  <si>
    <t>Interconnection Type</t>
  </si>
  <si>
    <t>Other process</t>
  </si>
  <si>
    <t>A "Yes" here certifies that typed name acts as electronic signature:</t>
  </si>
  <si>
    <t>Electronic Signature:</t>
  </si>
  <si>
    <t>Project Name</t>
  </si>
  <si>
    <t>COD Viability</t>
  </si>
  <si>
    <t>Storage Capacity (MW)</t>
  </si>
  <si>
    <t>Storage Depth (MWh)</t>
  </si>
  <si>
    <t>Project Longitude (ºW)</t>
  </si>
  <si>
    <t>Project Latitude (ºN)</t>
  </si>
  <si>
    <t>Gen Type</t>
  </si>
  <si>
    <t>Geothermal</t>
  </si>
  <si>
    <t>Biomass</t>
  </si>
  <si>
    <t>Financial Viability</t>
  </si>
  <si>
    <t>Technical Viability</t>
  </si>
  <si>
    <t>Daily Cycling Limit (MWh / day)</t>
  </si>
  <si>
    <t>Annual Cycling Limit (MWh / yr)</t>
  </si>
  <si>
    <t>Slide Creek Solar</t>
  </si>
  <si>
    <t>3 - Project specific engineering asessment complete and supports delivery profile AND Project uses commercialized technology.</t>
  </si>
  <si>
    <t>4 - Interconnection studies complete, and agreement signed consistent with reported COD; permitting application complete.</t>
  </si>
  <si>
    <t>5 - All Financing Secured</t>
  </si>
  <si>
    <t xml:space="preserve">2 - Project will use a commercialized technology solution that is currently in use at a minimum of two operating facilities of similar or larger size. </t>
  </si>
  <si>
    <t>3 - Interconnection Phase 2 study complete; permitting app approved, these support reported COD.</t>
  </si>
  <si>
    <t>4 - Partial Financing Secured</t>
  </si>
  <si>
    <t>1 - Project uses neither commercialized technology nor has a project specific engineering assessment.</t>
  </si>
  <si>
    <t xml:space="preserve">2 - Interconnection Phase 2 study in progress; permitting app in progress; LSE has plan that supports reported COD. </t>
  </si>
  <si>
    <t>3 - Seeking Financing</t>
  </si>
  <si>
    <t>1 - Interconnection Phase 2 study not begun.</t>
  </si>
  <si>
    <t xml:space="preserve">2 - Project has site control but not yet seeking financing. </t>
  </si>
  <si>
    <t>0 - Interconnection process not begun.</t>
  </si>
  <si>
    <t>1 - Project does not yet have site control.</t>
  </si>
  <si>
    <t>N/A - No Financing Required</t>
  </si>
  <si>
    <t>NP-15 hub</t>
  </si>
  <si>
    <t>SP-15 hub</t>
  </si>
  <si>
    <t>RA Sub Area</t>
  </si>
  <si>
    <t>NorthCoastNorthBay</t>
  </si>
  <si>
    <t>GreaterBay</t>
  </si>
  <si>
    <t>GreaterFresno</t>
  </si>
  <si>
    <t>BigCreekVentura</t>
  </si>
  <si>
    <t>LABasin</t>
  </si>
  <si>
    <t>SanDiegoImperialValley</t>
  </si>
  <si>
    <t>PacGE</t>
  </si>
  <si>
    <t>SCE</t>
  </si>
  <si>
    <t>SDGE</t>
  </si>
  <si>
    <t>North Coast  Eagle Rock</t>
  </si>
  <si>
    <t>North Coast  Fulton</t>
  </si>
  <si>
    <t>Sierra  Placer</t>
  </si>
  <si>
    <t>Sierra  Pease</t>
  </si>
  <si>
    <t>Sierra  Gold Hill-Drum</t>
  </si>
  <si>
    <t>Stockton  Lockeford</t>
  </si>
  <si>
    <t>Stockton  Tesla-Bellota</t>
  </si>
  <si>
    <t>Greater Bay   Llagas</t>
  </si>
  <si>
    <t>Greater Bay   San Jose</t>
  </si>
  <si>
    <t>Greater Bay   South Bay  Moss Landing</t>
  </si>
  <si>
    <t>Greater Bay  Oakland</t>
  </si>
  <si>
    <t>Greater Fresno  Panoche</t>
  </si>
  <si>
    <t>Greater Fresno  Herndon</t>
  </si>
  <si>
    <t>Greater Fresno  Hanford</t>
  </si>
  <si>
    <t>Greater Fresno  Coalinga</t>
  </si>
  <si>
    <t>Greater Fresno  Borden</t>
  </si>
  <si>
    <t>Greater Fresno  Reedley</t>
  </si>
  <si>
    <t>Kern  Westpark</t>
  </si>
  <si>
    <t>Kern  Kern Power-Tevis</t>
  </si>
  <si>
    <t>Kern  Kern Oil</t>
  </si>
  <si>
    <t>Kern  South Kern PP</t>
  </si>
  <si>
    <t>Big Creek/Ventura - Vesta</t>
  </si>
  <si>
    <t>Big Creek/Ventura - Santa Clara</t>
  </si>
  <si>
    <t>LA Basin  Eastern</t>
  </si>
  <si>
    <t>LA Basin  Western</t>
  </si>
  <si>
    <t>LA Basin  El Nido</t>
  </si>
  <si>
    <t>San Diego/Imperial Valley  San Diego</t>
  </si>
  <si>
    <t>San Diego/Imperial Valley  El Cajon</t>
  </si>
  <si>
    <t>San Diego/Imperial Valley  Border</t>
  </si>
  <si>
    <t>Capacity Sub Area</t>
  </si>
  <si>
    <t>PCDS</t>
  </si>
  <si>
    <t>FCDS</t>
  </si>
  <si>
    <t>Deliverability Status</t>
  </si>
  <si>
    <t>Example</t>
  </si>
  <si>
    <t>2. Offer Terms</t>
  </si>
  <si>
    <t>Interconnection Charge Capacity (MW)</t>
  </si>
  <si>
    <t>Interconnection Discharge Capacity (MW)</t>
  </si>
  <si>
    <t>Light yellow cells will auto-populate based on the information entered into the bright yellow cells.</t>
  </si>
  <si>
    <t>Generation-Storage Coupling</t>
  </si>
  <si>
    <t>EODS</t>
  </si>
  <si>
    <t>Notes</t>
  </si>
  <si>
    <t>Respondent Information:</t>
  </si>
  <si>
    <t>Respondent Authorization and Attestation</t>
  </si>
  <si>
    <t>Respondent Information</t>
  </si>
  <si>
    <t>Agreement Type</t>
  </si>
  <si>
    <t>Full Toll</t>
  </si>
  <si>
    <t>RA Only</t>
  </si>
  <si>
    <t>Bundled PPA</t>
  </si>
  <si>
    <t>Generator Technology Type</t>
  </si>
  <si>
    <t>Generator Technology Type if "Other"</t>
  </si>
  <si>
    <t>Generator Capacity (MW)</t>
  </si>
  <si>
    <t>RA Attributes</t>
  </si>
  <si>
    <t>Resource Adequacy Attributes</t>
  </si>
  <si>
    <t>Storage Technology Subtype</t>
  </si>
  <si>
    <t>Lithium iron phosphate</t>
  </si>
  <si>
    <t>1. Respondent Information</t>
  </si>
  <si>
    <t>Development Risk</t>
  </si>
  <si>
    <t>Expansion of existing facility</t>
  </si>
  <si>
    <t>None</t>
  </si>
  <si>
    <t>Energy Settlement</t>
  </si>
  <si>
    <t>Hybrid generator &amp; grid (one resource ID)</t>
  </si>
  <si>
    <t>Co-located generator &amp; grid (multiple resource IDs)</t>
  </si>
  <si>
    <t>Not coupled (Co-located)</t>
  </si>
  <si>
    <t>Interconnection request not yet submitted</t>
  </si>
  <si>
    <t>Interconnection request submitted, initial study results not yet received</t>
  </si>
  <si>
    <t>Phase I study results or equivalent received</t>
  </si>
  <si>
    <t>Phase II study results or equivalent received</t>
  </si>
  <si>
    <t>Signed interconnection agreement</t>
  </si>
  <si>
    <t>Project Site Control</t>
  </si>
  <si>
    <t>Gen-Tie Site Control</t>
  </si>
  <si>
    <t>No engagement with landowner(s) yet</t>
  </si>
  <si>
    <t>In early negotiations with landowner(s)</t>
  </si>
  <si>
    <t>In advanced negotiations with landowner(s)</t>
  </si>
  <si>
    <t>Partial site control secured for project footprint</t>
  </si>
  <si>
    <t>Full site control secured for project footprint</t>
  </si>
  <si>
    <t>Interconnection work complete</t>
  </si>
  <si>
    <t>3. Development Risk</t>
  </si>
  <si>
    <t>Status of site control for the gen-tie line</t>
  </si>
  <si>
    <t>Under negotiation</t>
  </si>
  <si>
    <t>Permitting diligence not yet started</t>
  </si>
  <si>
    <t>Desktop reviews completed</t>
  </si>
  <si>
    <t>Environmental Impact Assessment or equivalent underway</t>
  </si>
  <si>
    <t>Environmental Impact Assessment or equivalent complete</t>
  </si>
  <si>
    <t>Negative Declaration or equivalent issued</t>
  </si>
  <si>
    <t>Discretionary land use permit secured or no entitlement permit required</t>
  </si>
  <si>
    <t>Permitting Process</t>
  </si>
  <si>
    <t>Permitting Status</t>
  </si>
  <si>
    <t>Interconnection Status</t>
  </si>
  <si>
    <t>Bureau of Land Management</t>
  </si>
  <si>
    <t>California Energy Commission</t>
  </si>
  <si>
    <t>City or County (specify which)</t>
  </si>
  <si>
    <t>Procurement Status</t>
  </si>
  <si>
    <t>Not started</t>
  </si>
  <si>
    <t>Status of major equipment procurement agreements</t>
  </si>
  <si>
    <t>Status of the discretionary land use permit</t>
  </si>
  <si>
    <t>Partially executed</t>
  </si>
  <si>
    <t>Fully executed</t>
  </si>
  <si>
    <t>Bridgeville Sub</t>
  </si>
  <si>
    <t>Point of Interconnection</t>
  </si>
  <si>
    <t>Additional details on development status can be provided in the Narrative Form.</t>
  </si>
  <si>
    <t>Complete tabs 1-3 in their entirety by filling in all cells highlighted in bright yellow applicable to the offered project(s).</t>
  </si>
  <si>
    <t>Provide complete contact information for two authorized representatives of the respondent.</t>
  </si>
  <si>
    <t>Fill in the indicative information for each project respondent is submitting to this solicitation.</t>
  </si>
  <si>
    <t>Select the development status that closest matches each submitted project and describe any caveats or inconsistencies in the notes column.</t>
  </si>
  <si>
    <t>Anticipated Deliverability Status</t>
  </si>
  <si>
    <t>CAISO Interconnection Zone</t>
  </si>
  <si>
    <t>PG&amp;E GBA</t>
  </si>
  <si>
    <t>PG&amp;E Fresno</t>
  </si>
  <si>
    <t>PG&amp;E Kern</t>
  </si>
  <si>
    <t>SCE Northern</t>
  </si>
  <si>
    <t>SCE Metro</t>
  </si>
  <si>
    <t>SCE North of Lugo</t>
  </si>
  <si>
    <t>East of Pisgah</t>
  </si>
  <si>
    <t>SCE Eastern</t>
  </si>
  <si>
    <t>SDG&amp;E</t>
  </si>
  <si>
    <t>PG&amp;E NGB</t>
  </si>
  <si>
    <t>Site control secured for the project footprint</t>
  </si>
  <si>
    <t>Form of Site Control</t>
  </si>
  <si>
    <t>Ownership</t>
  </si>
  <si>
    <t>Right of Way</t>
  </si>
  <si>
    <t>Other (write in notes)</t>
  </si>
  <si>
    <t>Percent of major equipment procured</t>
  </si>
  <si>
    <t>Form of site control</t>
  </si>
  <si>
    <t>Acreage of site control</t>
  </si>
  <si>
    <t>Lease Option/Agreement</t>
  </si>
  <si>
    <t>Permitting authority having jurisdiction</t>
  </si>
  <si>
    <t>Project 1</t>
  </si>
  <si>
    <t>Project 2</t>
  </si>
  <si>
    <t>Project 3</t>
  </si>
  <si>
    <t>Project 4</t>
  </si>
  <si>
    <t>Project 5</t>
  </si>
  <si>
    <t>Supplier relationships established</t>
  </si>
  <si>
    <t>Equipment warehoused</t>
  </si>
  <si>
    <t>Instructions for Completing the Project Data Form</t>
  </si>
  <si>
    <t>Project Terms</t>
  </si>
  <si>
    <t>If you wish to submit more than five projects, please submit multiple Project Data Forms.</t>
  </si>
  <si>
    <t>Completion of the Respondent Authorization and Attestation is required for RCEA to review respondents' projects.</t>
  </si>
  <si>
    <t>Storage data starting in row 34 do not need to be filled in for standalone generation projects.</t>
  </si>
  <si>
    <t>By selecting "Yes", person completing and submitting this Project Data Form confirms that they are a duly authorized representative of the respondent and attests, on behalf of the respondent, that all information provided in this Project Data Form and in response to this RFI is true and correct to the best of the respondent's knowledge as of the date such information is provided.</t>
  </si>
  <si>
    <t>Storage Technology Type</t>
  </si>
  <si>
    <t>Repower</t>
  </si>
  <si>
    <t>Greenfield</t>
  </si>
  <si>
    <t>Indicative Variable Price ($/MWh)</t>
  </si>
  <si>
    <t>Indicative Fixed Price ($/kw-mo) [if offering storage]</t>
  </si>
  <si>
    <t>Average Annual Generation (MWh/year)</t>
  </si>
  <si>
    <t>Project Location (City, County)</t>
  </si>
  <si>
    <t>Weaverville, Trinity</t>
  </si>
  <si>
    <t>Estimated Commercial Operation Date</t>
  </si>
  <si>
    <t>Preferred Delivery Term (years)</t>
  </si>
  <si>
    <t>Estimated Delivery Start Date</t>
  </si>
  <si>
    <t>Estimated Delivery End Date</t>
  </si>
  <si>
    <t>Local Capacity Area</t>
  </si>
  <si>
    <t>Storage Duration (hours)</t>
  </si>
  <si>
    <t>Lifetime Cycling Limit (MWh)</t>
  </si>
  <si>
    <t>At least 90% of reasonably necessary acreage</t>
  </si>
  <si>
    <t>Requesting regulatory limitation (public land only)</t>
  </si>
  <si>
    <t>Round Trip Efficiency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</si>
</sst>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0"/>
    <numFmt numFmtId="165" formatCode="&quot;$&quot;#,##0.00"/>
    <numFmt numFmtId="166" formatCode="_(* #,##0_);_(* \(#,##0\);_(* &quot;-&quot;??_);_(@_)"/>
  </numFmts>
  <fonts count="26" x14ac:knownFonts="1">
    <font>
      <sz val="10"/>
      <name val="Arial"/>
    </font>
    <font>
      <sz val="11"/>
      <color theme="1"/>
      <name val="Calibri"/>
      <family val="2"/>
      <scheme val="minor"/>
    </font>
    <font>
      <sz val="10"/>
      <name val="Arial"/>
      <family val="2"/>
    </font>
    <font>
      <b/>
      <sz val="12"/>
      <color indexed="9"/>
      <name val="Arial"/>
      <family val="2"/>
    </font>
    <font>
      <sz val="12"/>
      <name val="Arial"/>
      <family val="2"/>
    </font>
    <font>
      <sz val="10"/>
      <name val="Arial"/>
      <family val="2"/>
    </font>
    <font>
      <b/>
      <sz val="12"/>
      <name val="Arial"/>
      <family val="2"/>
    </font>
    <font>
      <b/>
      <sz val="12"/>
      <color indexed="12"/>
      <name val="Arial"/>
      <family val="2"/>
    </font>
    <font>
      <sz val="11"/>
      <name val="Arial"/>
      <family val="2"/>
    </font>
    <font>
      <sz val="8"/>
      <name val="Arial"/>
      <family val="2"/>
    </font>
    <font>
      <b/>
      <sz val="10"/>
      <name val="Arial"/>
      <family val="2"/>
    </font>
    <font>
      <u/>
      <sz val="6.5"/>
      <color indexed="12"/>
      <name val="Arial"/>
      <family val="2"/>
    </font>
    <font>
      <sz val="8"/>
      <color indexed="9"/>
      <name val="Arial"/>
      <family val="2"/>
    </font>
    <font>
      <b/>
      <u/>
      <sz val="10"/>
      <name val="Arial"/>
      <family val="2"/>
    </font>
    <font>
      <b/>
      <sz val="14"/>
      <name val="Arial"/>
      <family val="2"/>
    </font>
    <font>
      <sz val="14"/>
      <name val="Arial"/>
      <family val="2"/>
    </font>
    <font>
      <sz val="10"/>
      <color indexed="8"/>
      <name val="Arial"/>
      <family val="2"/>
    </font>
    <font>
      <sz val="11"/>
      <name val="Arial"/>
      <family val="2"/>
    </font>
    <font>
      <b/>
      <sz val="16"/>
      <name val="Arial"/>
      <family val="2"/>
    </font>
    <font>
      <b/>
      <sz val="14"/>
      <color rgb="FFFF0000"/>
      <name val="Arial"/>
      <family val="2"/>
    </font>
    <font>
      <u/>
      <sz val="11"/>
      <color theme="10"/>
      <name val="Calibri"/>
      <family val="2"/>
      <scheme val="minor"/>
    </font>
    <font>
      <sz val="8"/>
      <name val="Arial"/>
      <family val="2"/>
    </font>
    <font>
      <sz val="12"/>
      <color theme="1"/>
      <name val="Arial"/>
      <family val="2"/>
    </font>
    <font>
      <sz val="10"/>
      <name val="Arial"/>
      <family val="2"/>
    </font>
    <font>
      <b/>
      <u/>
      <sz val="11"/>
      <color theme="1"/>
      <name val="Calibri"/>
      <family val="2"/>
      <scheme val="minor"/>
    </font>
    <font>
      <sz val="11"/>
      <color theme="1"/>
      <name val="Arial"/>
      <family val="2"/>
    </font>
  </fonts>
  <fills count="12">
    <fill>
      <patternFill patternType="none"/>
    </fill>
    <fill>
      <patternFill patternType="gray125"/>
    </fill>
    <fill>
      <patternFill patternType="solid">
        <fgColor indexed="8"/>
        <bgColor indexed="64"/>
      </patternFill>
    </fill>
    <fill>
      <patternFill patternType="solid">
        <fgColor indexed="8"/>
        <bgColor indexed="9"/>
      </patternFill>
    </fill>
    <fill>
      <patternFill patternType="solid">
        <fgColor theme="0"/>
        <bgColor indexed="64"/>
      </patternFill>
    </fill>
    <fill>
      <patternFill patternType="solid">
        <fgColor rgb="FFFFFFCC"/>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CCCFF"/>
        <bgColor indexed="64"/>
      </patternFill>
    </fill>
    <fill>
      <patternFill patternType="solid">
        <fgColor theme="6" tint="0.39997558519241921"/>
        <bgColor indexed="64"/>
      </patternFill>
    </fill>
    <fill>
      <patternFill patternType="solid">
        <fgColor theme="2" tint="-9.9978637043366805E-2"/>
        <bgColor indexed="64"/>
      </patternFill>
    </fill>
  </fills>
  <borders count="46">
    <border>
      <left/>
      <right/>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s>
  <cellStyleXfs count="7">
    <xf numFmtId="164" fontId="0" fillId="0" borderId="0">
      <alignment horizontal="left" wrapText="1"/>
    </xf>
    <xf numFmtId="0" fontId="11" fillId="0" borderId="0" applyNumberFormat="0" applyFill="0" applyBorder="0" applyAlignment="0" applyProtection="0">
      <alignment vertical="top"/>
      <protection locked="0"/>
    </xf>
    <xf numFmtId="9" fontId="2" fillId="0" borderId="0" applyFont="0" applyFill="0" applyBorder="0" applyAlignment="0" applyProtection="0"/>
    <xf numFmtId="164" fontId="2" fillId="0" borderId="0">
      <alignment horizontal="left" wrapText="1"/>
    </xf>
    <xf numFmtId="0" fontId="1" fillId="0" borderId="0"/>
    <xf numFmtId="0" fontId="20" fillId="0" borderId="0" applyNumberFormat="0" applyFill="0" applyBorder="0" applyAlignment="0" applyProtection="0"/>
    <xf numFmtId="43" fontId="23" fillId="0" borderId="0" applyFont="0" applyFill="0" applyBorder="0" applyAlignment="0" applyProtection="0"/>
  </cellStyleXfs>
  <cellXfs count="188">
    <xf numFmtId="0" fontId="0" fillId="0" borderId="0" xfId="0" applyNumberFormat="1" applyAlignment="1"/>
    <xf numFmtId="0" fontId="10" fillId="0" borderId="0" xfId="0" applyNumberFormat="1" applyFont="1" applyAlignment="1"/>
    <xf numFmtId="0" fontId="11" fillId="0" borderId="6" xfId="1" applyBorder="1" applyAlignment="1" applyProtection="1">
      <alignment horizontal="center"/>
    </xf>
    <xf numFmtId="0" fontId="15" fillId="0" borderId="0" xfId="0" applyNumberFormat="1" applyFont="1" applyAlignment="1"/>
    <xf numFmtId="0" fontId="11" fillId="0" borderId="0" xfId="1" quotePrefix="1" applyAlignment="1" applyProtection="1"/>
    <xf numFmtId="0" fontId="5" fillId="0" borderId="0" xfId="0" applyNumberFormat="1" applyFont="1" applyAlignment="1"/>
    <xf numFmtId="1" fontId="16" fillId="0" borderId="0" xfId="0" applyNumberFormat="1" applyFont="1" applyAlignment="1">
      <alignment horizontal="right"/>
    </xf>
    <xf numFmtId="0" fontId="8" fillId="0" borderId="0" xfId="0" applyNumberFormat="1" applyFont="1" applyAlignment="1"/>
    <xf numFmtId="0" fontId="2" fillId="0" borderId="0" xfId="0" applyNumberFormat="1" applyFont="1" applyAlignment="1"/>
    <xf numFmtId="0" fontId="6" fillId="0" borderId="0" xfId="0" applyNumberFormat="1" applyFont="1" applyAlignment="1"/>
    <xf numFmtId="0" fontId="4" fillId="0" borderId="0" xfId="0" applyNumberFormat="1" applyFont="1" applyAlignment="1"/>
    <xf numFmtId="0" fontId="17" fillId="0" borderId="0" xfId="0" applyNumberFormat="1" applyFont="1" applyAlignment="1"/>
    <xf numFmtId="0" fontId="17" fillId="0" borderId="0" xfId="0" applyNumberFormat="1" applyFont="1" applyAlignment="1">
      <alignment wrapText="1"/>
    </xf>
    <xf numFmtId="0" fontId="0" fillId="0" borderId="0" xfId="0" applyNumberFormat="1" applyAlignment="1">
      <alignment wrapText="1"/>
    </xf>
    <xf numFmtId="2" fontId="17" fillId="0" borderId="0" xfId="0" applyNumberFormat="1" applyFont="1" applyAlignment="1">
      <alignment wrapText="1"/>
    </xf>
    <xf numFmtId="0" fontId="17" fillId="0" borderId="0" xfId="0" applyNumberFormat="1" applyFont="1" applyAlignment="1">
      <alignment vertical="top" wrapText="1"/>
    </xf>
    <xf numFmtId="0" fontId="17" fillId="0" borderId="0" xfId="0" applyNumberFormat="1" applyFont="1" applyAlignment="1">
      <alignment vertical="top"/>
    </xf>
    <xf numFmtId="0" fontId="14" fillId="0" borderId="0" xfId="0" applyNumberFormat="1" applyFont="1" applyAlignment="1">
      <alignment horizontal="centerContinuous" vertical="center"/>
    </xf>
    <xf numFmtId="164" fontId="5" fillId="0" borderId="0" xfId="0" applyFont="1" applyAlignment="1">
      <alignment vertical="top" wrapText="1"/>
    </xf>
    <xf numFmtId="2" fontId="17" fillId="0" borderId="0" xfId="0" applyNumberFormat="1" applyFont="1" applyAlignment="1">
      <alignment vertical="top" wrapText="1"/>
    </xf>
    <xf numFmtId="164" fontId="17" fillId="0" borderId="0" xfId="0" applyFont="1" applyAlignment="1">
      <alignment vertical="top" wrapText="1"/>
    </xf>
    <xf numFmtId="164" fontId="17" fillId="0" borderId="0" xfId="0" applyFont="1" applyAlignment="1">
      <alignment wrapText="1"/>
    </xf>
    <xf numFmtId="164" fontId="17" fillId="0" borderId="0" xfId="0" applyFont="1" applyAlignment="1">
      <alignment vertical="top"/>
    </xf>
    <xf numFmtId="0" fontId="14" fillId="0" borderId="0" xfId="0" quotePrefix="1" applyNumberFormat="1" applyFont="1" applyAlignment="1">
      <alignment horizontal="centerContinuous" vertical="center"/>
    </xf>
    <xf numFmtId="0" fontId="8" fillId="0" borderId="0" xfId="0" applyNumberFormat="1" applyFont="1" applyAlignment="1">
      <alignment horizontal="left" indent="1"/>
    </xf>
    <xf numFmtId="0" fontId="8" fillId="0" borderId="0" xfId="0" applyNumberFormat="1" applyFont="1" applyAlignment="1">
      <alignment horizontal="left"/>
    </xf>
    <xf numFmtId="0" fontId="19" fillId="0" borderId="0" xfId="0" applyNumberFormat="1" applyFont="1" applyAlignment="1">
      <alignment horizontal="centerContinuous" vertical="center"/>
    </xf>
    <xf numFmtId="0" fontId="13" fillId="0" borderId="0" xfId="0" applyNumberFormat="1" applyFont="1" applyAlignment="1"/>
    <xf numFmtId="164" fontId="0" fillId="0" borderId="0" xfId="0" applyAlignment="1"/>
    <xf numFmtId="164" fontId="2" fillId="0" borderId="0" xfId="0" applyFont="1" applyAlignment="1"/>
    <xf numFmtId="0" fontId="18" fillId="0" borderId="0" xfId="0" quotePrefix="1" applyNumberFormat="1" applyFont="1" applyAlignment="1">
      <alignment horizontal="left" vertical="center"/>
    </xf>
    <xf numFmtId="164" fontId="4" fillId="4" borderId="3" xfId="0" applyFont="1" applyFill="1" applyBorder="1" applyAlignment="1" applyProtection="1">
      <alignment vertical="center" wrapText="1"/>
      <protection locked="0"/>
    </xf>
    <xf numFmtId="164" fontId="4" fillId="4" borderId="12" xfId="0" applyFont="1" applyFill="1" applyBorder="1" applyAlignment="1" applyProtection="1">
      <alignment vertical="center" wrapText="1"/>
      <protection locked="0"/>
    </xf>
    <xf numFmtId="164" fontId="4" fillId="4" borderId="4" xfId="0" applyFont="1" applyFill="1" applyBorder="1" applyAlignment="1" applyProtection="1">
      <alignment vertical="center" wrapText="1"/>
      <protection locked="0"/>
    </xf>
    <xf numFmtId="164" fontId="4" fillId="4" borderId="14" xfId="0" applyFont="1" applyFill="1" applyBorder="1" applyAlignment="1" applyProtection="1">
      <alignment vertical="center" wrapText="1"/>
      <protection locked="0"/>
    </xf>
    <xf numFmtId="164" fontId="24" fillId="0" borderId="0" xfId="0" applyFont="1" applyAlignment="1"/>
    <xf numFmtId="0" fontId="4" fillId="4" borderId="12" xfId="0" applyNumberFormat="1" applyFont="1" applyFill="1" applyBorder="1" applyAlignment="1" applyProtection="1">
      <alignment horizontal="center" vertical="center"/>
      <protection locked="0"/>
    </xf>
    <xf numFmtId="0" fontId="0" fillId="0" borderId="6" xfId="0" applyNumberFormat="1" applyBorder="1" applyAlignment="1"/>
    <xf numFmtId="0" fontId="18" fillId="0" borderId="0" xfId="0" applyNumberFormat="1" applyFont="1" applyAlignment="1">
      <alignment vertical="center"/>
    </xf>
    <xf numFmtId="0" fontId="0" fillId="0" borderId="0" xfId="0" applyNumberFormat="1" applyAlignment="1">
      <alignment horizontal="centerContinuous"/>
    </xf>
    <xf numFmtId="0" fontId="8" fillId="0" borderId="0" xfId="0" applyNumberFormat="1" applyFont="1" applyAlignment="1">
      <alignment horizontal="right"/>
    </xf>
    <xf numFmtId="0" fontId="0" fillId="0" borderId="8" xfId="0" applyNumberFormat="1" applyBorder="1" applyAlignment="1"/>
    <xf numFmtId="164" fontId="3" fillId="3" borderId="5" xfId="0" applyFont="1" applyFill="1" applyBorder="1" applyAlignment="1"/>
    <xf numFmtId="164" fontId="3" fillId="3" borderId="6" xfId="0" applyFont="1" applyFill="1" applyBorder="1" applyAlignment="1"/>
    <xf numFmtId="164" fontId="3" fillId="3" borderId="9" xfId="0" applyFont="1" applyFill="1" applyBorder="1" applyAlignment="1"/>
    <xf numFmtId="0" fontId="12" fillId="0" borderId="1" xfId="0" applyNumberFormat="1" applyFont="1" applyBorder="1" applyAlignment="1"/>
    <xf numFmtId="0" fontId="12" fillId="0" borderId="0" xfId="0" applyNumberFormat="1" applyFont="1" applyAlignment="1"/>
    <xf numFmtId="0" fontId="12" fillId="0" borderId="2" xfId="0" applyNumberFormat="1" applyFont="1" applyBorder="1" applyAlignment="1"/>
    <xf numFmtId="164" fontId="4" fillId="0" borderId="1" xfId="0" applyFont="1" applyBorder="1" applyAlignment="1">
      <alignment horizontal="right" vertical="center"/>
    </xf>
    <xf numFmtId="164" fontId="4" fillId="0" borderId="1" xfId="0" applyFont="1" applyBorder="1" applyAlignment="1">
      <alignment horizontal="right" vertical="center" indent="1"/>
    </xf>
    <xf numFmtId="0" fontId="7" fillId="0" borderId="11" xfId="0" applyNumberFormat="1" applyFont="1" applyBorder="1" applyAlignment="1">
      <alignment horizontal="left"/>
    </xf>
    <xf numFmtId="0" fontId="7" fillId="0" borderId="13" xfId="0" applyNumberFormat="1" applyFont="1" applyBorder="1" applyAlignment="1">
      <alignment horizontal="left"/>
    </xf>
    <xf numFmtId="164" fontId="6" fillId="0" borderId="0" xfId="0" applyFont="1" applyAlignment="1">
      <alignment vertical="center"/>
    </xf>
    <xf numFmtId="164" fontId="6" fillId="0" borderId="2" xfId="0" applyFont="1" applyBorder="1" applyAlignment="1">
      <alignment vertical="center"/>
    </xf>
    <xf numFmtId="164" fontId="4" fillId="0" borderId="0" xfId="0" applyFont="1" applyAlignment="1">
      <alignment horizontal="right" vertical="center"/>
    </xf>
    <xf numFmtId="0" fontId="0" fillId="0" borderId="7" xfId="0" applyNumberFormat="1" applyBorder="1" applyAlignment="1"/>
    <xf numFmtId="0" fontId="0" fillId="0" borderId="10" xfId="0" applyNumberFormat="1" applyBorder="1" applyAlignment="1"/>
    <xf numFmtId="164" fontId="3" fillId="2" borderId="5" xfId="0" applyFont="1" applyFill="1" applyBorder="1" applyAlignment="1"/>
    <xf numFmtId="164" fontId="3" fillId="2" borderId="6" xfId="0" applyFont="1" applyFill="1" applyBorder="1" applyAlignment="1"/>
    <xf numFmtId="164" fontId="4" fillId="0" borderId="1" xfId="0" applyFont="1" applyBorder="1" applyAlignment="1">
      <alignment vertical="center"/>
    </xf>
    <xf numFmtId="164" fontId="4" fillId="0" borderId="0" xfId="0" applyFont="1" applyAlignment="1">
      <alignment vertical="center"/>
    </xf>
    <xf numFmtId="0" fontId="6" fillId="0" borderId="21" xfId="0" applyNumberFormat="1" applyFont="1" applyBorder="1" applyAlignment="1">
      <alignment horizontal="center"/>
    </xf>
    <xf numFmtId="2" fontId="2" fillId="0" borderId="15" xfId="0" applyNumberFormat="1" applyFont="1" applyBorder="1" applyAlignment="1"/>
    <xf numFmtId="0" fontId="2" fillId="0" borderId="23" xfId="0" applyNumberFormat="1" applyFont="1" applyBorder="1" applyAlignment="1" applyProtection="1">
      <protection locked="0"/>
    </xf>
    <xf numFmtId="0" fontId="2" fillId="0" borderId="24" xfId="0" applyNumberFormat="1" applyFont="1" applyBorder="1" applyAlignment="1" applyProtection="1">
      <protection locked="0"/>
    </xf>
    <xf numFmtId="0" fontId="2" fillId="0" borderId="26" xfId="0" applyNumberFormat="1" applyFont="1" applyBorder="1" applyAlignment="1"/>
    <xf numFmtId="0" fontId="2" fillId="0" borderId="28" xfId="0" applyNumberFormat="1" applyFont="1" applyBorder="1" applyAlignment="1" applyProtection="1">
      <protection locked="0"/>
    </xf>
    <xf numFmtId="164" fontId="22" fillId="6" borderId="20" xfId="0" applyFont="1" applyFill="1" applyBorder="1" applyAlignment="1">
      <alignment horizontal="right" vertical="center"/>
    </xf>
    <xf numFmtId="164" fontId="22" fillId="6" borderId="18" xfId="0" applyFont="1" applyFill="1" applyBorder="1" applyAlignment="1">
      <alignment horizontal="right" vertical="center" wrapText="1"/>
    </xf>
    <xf numFmtId="164" fontId="4" fillId="6" borderId="18" xfId="0" applyFont="1" applyFill="1" applyBorder="1" applyAlignment="1">
      <alignment horizontal="right" vertical="center"/>
    </xf>
    <xf numFmtId="164" fontId="4" fillId="6" borderId="18" xfId="0" applyFont="1" applyFill="1" applyBorder="1" applyAlignment="1">
      <alignment horizontal="right" vertical="center" wrapText="1"/>
    </xf>
    <xf numFmtId="164" fontId="4" fillId="8" borderId="18" xfId="0" applyFont="1" applyFill="1" applyBorder="1" applyAlignment="1">
      <alignment horizontal="right" vertical="center"/>
    </xf>
    <xf numFmtId="164" fontId="4" fillId="8" borderId="18" xfId="0" applyFont="1" applyFill="1" applyBorder="1" applyAlignment="1">
      <alignment horizontal="right" vertical="center" wrapText="1"/>
    </xf>
    <xf numFmtId="0" fontId="4" fillId="8" borderId="18" xfId="0" applyNumberFormat="1" applyFont="1" applyFill="1" applyBorder="1" applyAlignment="1">
      <alignment horizontal="right"/>
    </xf>
    <xf numFmtId="164" fontId="4" fillId="9" borderId="18" xfId="0" applyFont="1" applyFill="1" applyBorder="1" applyAlignment="1">
      <alignment horizontal="right" vertical="center"/>
    </xf>
    <xf numFmtId="164" fontId="22" fillId="9" borderId="18" xfId="0" applyFont="1" applyFill="1" applyBorder="1" applyAlignment="1">
      <alignment horizontal="right" vertical="center" wrapText="1"/>
    </xf>
    <xf numFmtId="0" fontId="4" fillId="9" borderId="18" xfId="0" applyNumberFormat="1" applyFont="1" applyFill="1" applyBorder="1" applyAlignment="1">
      <alignment horizontal="right"/>
    </xf>
    <xf numFmtId="0" fontId="4" fillId="9" borderId="25" xfId="0" applyNumberFormat="1" applyFont="1" applyFill="1" applyBorder="1" applyAlignment="1">
      <alignment horizontal="right"/>
    </xf>
    <xf numFmtId="164" fontId="4" fillId="6" borderId="22" xfId="0" applyFont="1" applyFill="1" applyBorder="1" applyAlignment="1">
      <alignment horizontal="right" vertical="center" wrapText="1"/>
    </xf>
    <xf numFmtId="0" fontId="4" fillId="8" borderId="22" xfId="0" applyNumberFormat="1" applyFont="1" applyFill="1" applyBorder="1" applyAlignment="1">
      <alignment horizontal="right"/>
    </xf>
    <xf numFmtId="164" fontId="4" fillId="8" borderId="19" xfId="0" applyFont="1" applyFill="1" applyBorder="1" applyAlignment="1">
      <alignment horizontal="right" vertical="center" wrapText="1"/>
    </xf>
    <xf numFmtId="164" fontId="4" fillId="9" borderId="20" xfId="0" applyFont="1" applyFill="1" applyBorder="1" applyAlignment="1">
      <alignment horizontal="right" vertical="center"/>
    </xf>
    <xf numFmtId="0" fontId="2" fillId="0" borderId="30" xfId="0" applyNumberFormat="1" applyFont="1" applyBorder="1" applyAlignment="1" applyProtection="1">
      <protection locked="0"/>
    </xf>
    <xf numFmtId="0" fontId="6" fillId="0" borderId="17" xfId="0" applyNumberFormat="1" applyFont="1" applyBorder="1" applyAlignment="1">
      <alignment horizontal="center"/>
    </xf>
    <xf numFmtId="0" fontId="6" fillId="0" borderId="32" xfId="0" applyNumberFormat="1" applyFont="1" applyBorder="1" applyAlignment="1">
      <alignment horizontal="center"/>
    </xf>
    <xf numFmtId="0" fontId="6" fillId="0" borderId="8" xfId="0" applyNumberFormat="1" applyFont="1" applyBorder="1" applyAlignment="1">
      <alignment horizontal="right"/>
    </xf>
    <xf numFmtId="0" fontId="2" fillId="0" borderId="20" xfId="0" applyNumberFormat="1" applyFont="1" applyBorder="1" applyAlignment="1" applyProtection="1">
      <protection locked="0"/>
    </xf>
    <xf numFmtId="0" fontId="2" fillId="0" borderId="18" xfId="0" applyNumberFormat="1" applyFont="1" applyBorder="1" applyAlignment="1" applyProtection="1">
      <protection locked="0"/>
    </xf>
    <xf numFmtId="0" fontId="2" fillId="0" borderId="22" xfId="0" applyNumberFormat="1" applyFont="1" applyBorder="1" applyAlignment="1" applyProtection="1">
      <protection locked="0"/>
    </xf>
    <xf numFmtId="164" fontId="25" fillId="8" borderId="18" xfId="0" applyFont="1" applyFill="1" applyBorder="1" applyAlignment="1">
      <alignment horizontal="right" vertical="center"/>
    </xf>
    <xf numFmtId="164" fontId="25" fillId="9" borderId="18" xfId="0" applyFont="1" applyFill="1" applyBorder="1" applyAlignment="1">
      <alignment horizontal="right" vertical="center"/>
    </xf>
    <xf numFmtId="0" fontId="8" fillId="9" borderId="25" xfId="0" applyNumberFormat="1" applyFont="1" applyFill="1" applyBorder="1" applyAlignment="1">
      <alignment horizontal="right"/>
    </xf>
    <xf numFmtId="164" fontId="25" fillId="6" borderId="5" xfId="0" applyFont="1" applyFill="1" applyBorder="1" applyAlignment="1">
      <alignment horizontal="right" vertical="center"/>
    </xf>
    <xf numFmtId="164" fontId="25" fillId="6" borderId="18" xfId="0" applyFont="1" applyFill="1" applyBorder="1" applyAlignment="1">
      <alignment horizontal="right" vertical="center"/>
    </xf>
    <xf numFmtId="9" fontId="2" fillId="0" borderId="26" xfId="2" applyFont="1" applyBorder="1" applyAlignment="1" applyProtection="1">
      <protection locked="0"/>
    </xf>
    <xf numFmtId="0" fontId="2" fillId="0" borderId="15" xfId="0" applyNumberFormat="1" applyFont="1" applyBorder="1" applyAlignment="1">
      <alignment horizontal="left" vertical="top" wrapText="1"/>
    </xf>
    <xf numFmtId="164" fontId="2" fillId="0" borderId="15" xfId="0" applyFont="1" applyBorder="1" applyAlignment="1"/>
    <xf numFmtId="164" fontId="2" fillId="4" borderId="15" xfId="0" applyFont="1" applyFill="1" applyBorder="1" applyAlignment="1">
      <alignment vertical="top" wrapText="1"/>
    </xf>
    <xf numFmtId="14" fontId="2" fillId="0" borderId="15" xfId="0" applyNumberFormat="1" applyFont="1" applyBorder="1" applyAlignment="1"/>
    <xf numFmtId="1" fontId="2" fillId="0" borderId="15" xfId="0" applyNumberFormat="1" applyFont="1" applyBorder="1" applyAlignment="1"/>
    <xf numFmtId="166" fontId="2" fillId="0" borderId="15" xfId="6" applyNumberFormat="1" applyFont="1" applyBorder="1" applyAlignment="1"/>
    <xf numFmtId="164" fontId="2" fillId="4" borderId="15" xfId="0" applyFont="1" applyFill="1" applyBorder="1" applyAlignment="1">
      <alignment vertical="center" wrapText="1"/>
    </xf>
    <xf numFmtId="9" fontId="2" fillId="0" borderId="15" xfId="2" applyFont="1" applyFill="1" applyBorder="1" applyAlignment="1" applyProtection="1"/>
    <xf numFmtId="49" fontId="2" fillId="4" borderId="15" xfId="0" applyNumberFormat="1" applyFont="1" applyFill="1" applyBorder="1" applyAlignment="1">
      <alignment vertical="center" wrapText="1"/>
    </xf>
    <xf numFmtId="0" fontId="2" fillId="0" borderId="15" xfId="3" applyNumberFormat="1" applyBorder="1" applyAlignment="1">
      <alignment vertical="center" wrapText="1"/>
    </xf>
    <xf numFmtId="10" fontId="2" fillId="0" borderId="15" xfId="2" applyNumberFormat="1" applyFont="1" applyFill="1" applyBorder="1" applyAlignment="1" applyProtection="1"/>
    <xf numFmtId="2" fontId="2" fillId="0" borderId="15" xfId="2" applyNumberFormat="1" applyFont="1" applyFill="1" applyBorder="1" applyAlignment="1" applyProtection="1"/>
    <xf numFmtId="166" fontId="2" fillId="0" borderId="15" xfId="6" applyNumberFormat="1" applyFont="1" applyFill="1" applyBorder="1" applyAlignment="1" applyProtection="1"/>
    <xf numFmtId="0" fontId="6" fillId="0" borderId="35" xfId="0" applyNumberFormat="1" applyFont="1" applyBorder="1" applyAlignment="1">
      <alignment horizontal="center"/>
    </xf>
    <xf numFmtId="49" fontId="2" fillId="4" borderId="37" xfId="0" applyNumberFormat="1" applyFont="1" applyFill="1" applyBorder="1" applyAlignment="1">
      <alignment vertical="center" wrapText="1"/>
    </xf>
    <xf numFmtId="0" fontId="2" fillId="0" borderId="33" xfId="0" applyNumberFormat="1" applyFont="1" applyBorder="1" applyAlignment="1"/>
    <xf numFmtId="14" fontId="2" fillId="5" borderId="26" xfId="0" applyNumberFormat="1" applyFont="1" applyFill="1" applyBorder="1" applyAlignment="1"/>
    <xf numFmtId="14" fontId="2" fillId="5" borderId="27" xfId="0" applyNumberFormat="1" applyFont="1" applyFill="1" applyBorder="1" applyAlignment="1"/>
    <xf numFmtId="14" fontId="2" fillId="5" borderId="28" xfId="0" applyNumberFormat="1" applyFont="1" applyFill="1" applyBorder="1" applyAlignment="1"/>
    <xf numFmtId="49" fontId="2" fillId="4" borderId="33" xfId="0" applyNumberFormat="1" applyFont="1" applyFill="1" applyBorder="1" applyAlignment="1">
      <alignment vertical="center" wrapText="1"/>
    </xf>
    <xf numFmtId="0" fontId="2" fillId="0" borderId="26" xfId="3" applyNumberFormat="1" applyBorder="1" applyAlignment="1">
      <alignment vertical="center" wrapText="1"/>
    </xf>
    <xf numFmtId="0" fontId="2" fillId="0" borderId="34" xfId="0" applyNumberFormat="1" applyFont="1" applyBorder="1" applyAlignment="1" applyProtection="1">
      <protection locked="0"/>
    </xf>
    <xf numFmtId="0" fontId="2" fillId="0" borderId="16" xfId="0" applyNumberFormat="1" applyFont="1" applyBorder="1" applyAlignment="1" applyProtection="1">
      <alignment horizontal="left" vertical="top" wrapText="1"/>
      <protection locked="0"/>
    </xf>
    <xf numFmtId="0" fontId="2" fillId="0" borderId="23" xfId="0" applyNumberFormat="1" applyFont="1" applyBorder="1" applyAlignment="1" applyProtection="1">
      <alignment horizontal="left" vertical="top" wrapText="1"/>
      <protection locked="0"/>
    </xf>
    <xf numFmtId="164" fontId="2" fillId="0" borderId="16" xfId="0" applyFont="1" applyBorder="1" applyAlignment="1" applyProtection="1">
      <protection locked="0"/>
    </xf>
    <xf numFmtId="164" fontId="2" fillId="0" borderId="23" xfId="0" applyFont="1" applyBorder="1" applyAlignment="1" applyProtection="1">
      <protection locked="0"/>
    </xf>
    <xf numFmtId="164" fontId="2" fillId="4" borderId="16" xfId="0" applyFont="1" applyFill="1" applyBorder="1" applyAlignment="1" applyProtection="1">
      <alignment vertical="top" wrapText="1"/>
      <protection locked="0"/>
    </xf>
    <xf numFmtId="164" fontId="2" fillId="4" borderId="23" xfId="0" applyFont="1" applyFill="1" applyBorder="1" applyAlignment="1" applyProtection="1">
      <alignment vertical="top" wrapText="1"/>
      <protection locked="0"/>
    </xf>
    <xf numFmtId="14" fontId="2" fillId="0" borderId="16" xfId="0" applyNumberFormat="1" applyFont="1" applyBorder="1" applyAlignment="1" applyProtection="1">
      <protection locked="0"/>
    </xf>
    <xf numFmtId="14" fontId="2" fillId="0" borderId="23" xfId="0" applyNumberFormat="1" applyFont="1" applyBorder="1" applyAlignment="1" applyProtection="1">
      <protection locked="0"/>
    </xf>
    <xf numFmtId="1" fontId="2" fillId="0" borderId="16" xfId="0" applyNumberFormat="1" applyFont="1" applyBorder="1" applyAlignment="1" applyProtection="1">
      <protection locked="0"/>
    </xf>
    <xf numFmtId="1" fontId="2" fillId="0" borderId="23" xfId="0" applyNumberFormat="1" applyFont="1" applyBorder="1" applyAlignment="1" applyProtection="1">
      <protection locked="0"/>
    </xf>
    <xf numFmtId="165" fontId="2" fillId="0" borderId="38" xfId="0" applyNumberFormat="1" applyFont="1" applyBorder="1" applyAlignment="1" applyProtection="1">
      <protection locked="0"/>
    </xf>
    <xf numFmtId="165" fontId="2" fillId="0" borderId="31" xfId="0" applyNumberFormat="1" applyFont="1" applyBorder="1" applyAlignment="1" applyProtection="1">
      <protection locked="0"/>
    </xf>
    <xf numFmtId="166" fontId="2" fillId="0" borderId="16" xfId="6" applyNumberFormat="1" applyFont="1" applyBorder="1" applyAlignment="1" applyProtection="1">
      <protection locked="0"/>
    </xf>
    <xf numFmtId="166" fontId="2" fillId="0" borderId="23" xfId="6" applyNumberFormat="1" applyFont="1" applyBorder="1" applyAlignment="1" applyProtection="1">
      <protection locked="0"/>
    </xf>
    <xf numFmtId="164" fontId="2" fillId="4" borderId="16" xfId="0" applyFont="1" applyFill="1" applyBorder="1" applyAlignment="1" applyProtection="1">
      <alignment vertical="center" wrapText="1"/>
      <protection locked="0"/>
    </xf>
    <xf numFmtId="164" fontId="2" fillId="4" borderId="23" xfId="0" applyFont="1" applyFill="1" applyBorder="1" applyAlignment="1" applyProtection="1">
      <alignment vertical="center" wrapText="1"/>
      <protection locked="0"/>
    </xf>
    <xf numFmtId="9" fontId="2" fillId="0" borderId="16" xfId="2" applyFont="1" applyFill="1" applyBorder="1" applyAlignment="1" applyProtection="1">
      <protection locked="0"/>
    </xf>
    <xf numFmtId="9" fontId="2" fillId="0" borderId="23" xfId="2" applyFont="1" applyFill="1" applyBorder="1" applyAlignment="1" applyProtection="1">
      <protection locked="0"/>
    </xf>
    <xf numFmtId="49" fontId="2" fillId="4" borderId="38" xfId="0" applyNumberFormat="1" applyFont="1" applyFill="1" applyBorder="1" applyAlignment="1" applyProtection="1">
      <alignment vertical="center" wrapText="1"/>
      <protection locked="0"/>
    </xf>
    <xf numFmtId="49" fontId="2" fillId="4" borderId="31" xfId="0" applyNumberFormat="1" applyFont="1" applyFill="1" applyBorder="1" applyAlignment="1" applyProtection="1">
      <alignment vertical="center" wrapText="1"/>
      <protection locked="0"/>
    </xf>
    <xf numFmtId="49" fontId="2" fillId="4" borderId="16" xfId="0" applyNumberFormat="1" applyFont="1" applyFill="1" applyBorder="1" applyAlignment="1" applyProtection="1">
      <alignment vertical="center" wrapText="1"/>
      <protection locked="0"/>
    </xf>
    <xf numFmtId="49" fontId="2" fillId="4" borderId="23" xfId="0" applyNumberFormat="1" applyFont="1" applyFill="1" applyBorder="1" applyAlignment="1" applyProtection="1">
      <alignment vertical="center" wrapText="1"/>
      <protection locked="0"/>
    </xf>
    <xf numFmtId="49" fontId="2" fillId="4" borderId="34" xfId="0" applyNumberFormat="1" applyFont="1" applyFill="1" applyBorder="1" applyAlignment="1" applyProtection="1">
      <alignment vertical="center" wrapText="1"/>
      <protection locked="0"/>
    </xf>
    <xf numFmtId="49" fontId="2" fillId="4" borderId="24" xfId="0" applyNumberFormat="1" applyFont="1" applyFill="1" applyBorder="1" applyAlignment="1" applyProtection="1">
      <alignment vertical="center" wrapText="1"/>
      <protection locked="0"/>
    </xf>
    <xf numFmtId="0" fontId="2" fillId="0" borderId="16" xfId="3" applyNumberFormat="1" applyBorder="1" applyAlignment="1" applyProtection="1">
      <alignment vertical="center" wrapText="1"/>
      <protection locked="0"/>
    </xf>
    <xf numFmtId="0" fontId="2" fillId="0" borderId="23" xfId="3" applyNumberFormat="1" applyBorder="1" applyAlignment="1" applyProtection="1">
      <alignment vertical="center" wrapText="1"/>
      <protection locked="0"/>
    </xf>
    <xf numFmtId="0" fontId="2" fillId="0" borderId="27" xfId="3" applyNumberFormat="1" applyBorder="1" applyAlignment="1" applyProtection="1">
      <alignment vertical="center" wrapText="1"/>
      <protection locked="0"/>
    </xf>
    <xf numFmtId="0" fontId="2" fillId="0" borderId="28" xfId="3" applyNumberFormat="1" applyBorder="1" applyAlignment="1" applyProtection="1">
      <alignment vertical="center" wrapText="1"/>
      <protection locked="0"/>
    </xf>
    <xf numFmtId="2" fontId="2" fillId="0" borderId="16" xfId="0" applyNumberFormat="1" applyFont="1" applyBorder="1" applyAlignment="1" applyProtection="1">
      <protection locked="0"/>
    </xf>
    <xf numFmtId="2" fontId="2" fillId="0" borderId="23" xfId="0" applyNumberFormat="1" applyFont="1" applyBorder="1" applyAlignment="1" applyProtection="1">
      <protection locked="0"/>
    </xf>
    <xf numFmtId="10" fontId="2" fillId="0" borderId="16" xfId="2" applyNumberFormat="1" applyFont="1" applyFill="1" applyBorder="1" applyAlignment="1" applyProtection="1">
      <protection locked="0"/>
    </xf>
    <xf numFmtId="10" fontId="2" fillId="0" borderId="23" xfId="2" applyNumberFormat="1" applyFont="1" applyFill="1" applyBorder="1" applyAlignment="1" applyProtection="1">
      <protection locked="0"/>
    </xf>
    <xf numFmtId="2" fontId="2" fillId="0" borderId="16" xfId="2" applyNumberFormat="1" applyFont="1" applyFill="1" applyBorder="1" applyAlignment="1" applyProtection="1">
      <protection locked="0"/>
    </xf>
    <xf numFmtId="2" fontId="2" fillId="0" borderId="23" xfId="2" applyNumberFormat="1" applyFont="1" applyFill="1" applyBorder="1" applyAlignment="1" applyProtection="1">
      <protection locked="0"/>
    </xf>
    <xf numFmtId="166" fontId="2" fillId="0" borderId="16" xfId="6" applyNumberFormat="1" applyFont="1" applyFill="1" applyBorder="1" applyAlignment="1" applyProtection="1">
      <protection locked="0"/>
    </xf>
    <xf numFmtId="166" fontId="2" fillId="0" borderId="23" xfId="6" applyNumberFormat="1" applyFont="1" applyFill="1" applyBorder="1" applyAlignment="1" applyProtection="1">
      <protection locked="0"/>
    </xf>
    <xf numFmtId="0" fontId="2" fillId="0" borderId="27" xfId="0" applyNumberFormat="1" applyFont="1" applyBorder="1" applyAlignment="1" applyProtection="1">
      <protection locked="0"/>
    </xf>
    <xf numFmtId="164" fontId="4" fillId="10" borderId="41" xfId="0" applyFont="1" applyFill="1" applyBorder="1" applyAlignment="1">
      <alignment horizontal="right" vertical="center"/>
    </xf>
    <xf numFmtId="0" fontId="4" fillId="10" borderId="41" xfId="3" applyNumberFormat="1" applyFont="1" applyFill="1" applyBorder="1" applyAlignment="1">
      <alignment horizontal="right" vertical="center"/>
    </xf>
    <xf numFmtId="0" fontId="4" fillId="10" borderId="44" xfId="3" applyNumberFormat="1" applyFont="1" applyFill="1" applyBorder="1" applyAlignment="1">
      <alignment horizontal="right" vertical="center"/>
    </xf>
    <xf numFmtId="164" fontId="4" fillId="10" borderId="45" xfId="0" applyFont="1" applyFill="1" applyBorder="1" applyAlignment="1">
      <alignment horizontal="right" vertical="center"/>
    </xf>
    <xf numFmtId="165" fontId="2" fillId="0" borderId="43" xfId="0" applyNumberFormat="1" applyFont="1" applyBorder="1" applyAlignment="1"/>
    <xf numFmtId="0" fontId="4" fillId="7" borderId="40" xfId="0" applyNumberFormat="1" applyFont="1" applyFill="1" applyBorder="1" applyAlignment="1">
      <alignment horizontal="right"/>
    </xf>
    <xf numFmtId="0" fontId="4" fillId="7" borderId="42" xfId="0" applyNumberFormat="1" applyFont="1" applyFill="1" applyBorder="1" applyAlignment="1">
      <alignment horizontal="right"/>
    </xf>
    <xf numFmtId="2" fontId="2" fillId="0" borderId="37" xfId="0" applyNumberFormat="1" applyFont="1" applyBorder="1" applyAlignment="1"/>
    <xf numFmtId="2" fontId="2" fillId="0" borderId="38" xfId="0" applyNumberFormat="1" applyFont="1" applyBorder="1" applyAlignment="1" applyProtection="1">
      <protection locked="0"/>
    </xf>
    <xf numFmtId="2" fontId="2" fillId="0" borderId="31" xfId="0" applyNumberFormat="1" applyFont="1" applyBorder="1" applyAlignment="1" applyProtection="1">
      <protection locked="0"/>
    </xf>
    <xf numFmtId="165" fontId="2" fillId="0" borderId="39" xfId="0" applyNumberFormat="1" applyFont="1" applyBorder="1" applyAlignment="1"/>
    <xf numFmtId="165" fontId="2" fillId="0" borderId="36" xfId="0" applyNumberFormat="1" applyFont="1" applyBorder="1" applyAlignment="1" applyProtection="1">
      <protection locked="0"/>
    </xf>
    <xf numFmtId="165" fontId="2" fillId="0" borderId="30" xfId="0" applyNumberFormat="1" applyFont="1" applyBorder="1" applyAlignment="1" applyProtection="1">
      <protection locked="0"/>
    </xf>
    <xf numFmtId="164" fontId="2" fillId="4" borderId="33" xfId="0" applyFont="1" applyFill="1" applyBorder="1" applyAlignment="1">
      <alignment vertical="center" wrapText="1"/>
    </xf>
    <xf numFmtId="164" fontId="2" fillId="4" borderId="34" xfId="0" applyFont="1" applyFill="1" applyBorder="1" applyAlignment="1" applyProtection="1">
      <alignment vertical="center" wrapText="1"/>
      <protection locked="0"/>
    </xf>
    <xf numFmtId="164" fontId="2" fillId="4" borderId="24" xfId="0" applyFont="1" applyFill="1" applyBorder="1" applyAlignment="1" applyProtection="1">
      <alignment vertical="center" wrapText="1"/>
      <protection locked="0"/>
    </xf>
    <xf numFmtId="9" fontId="2" fillId="0" borderId="29" xfId="2" applyFont="1" applyFill="1" applyBorder="1" applyAlignment="1" applyProtection="1"/>
    <xf numFmtId="9" fontId="2" fillId="0" borderId="36" xfId="2" applyFont="1" applyFill="1" applyBorder="1" applyAlignment="1" applyProtection="1">
      <protection locked="0"/>
    </xf>
    <xf numFmtId="9" fontId="2" fillId="0" borderId="30" xfId="2" applyFont="1" applyFill="1" applyBorder="1" applyAlignment="1" applyProtection="1">
      <protection locked="0"/>
    </xf>
    <xf numFmtId="164" fontId="4" fillId="11" borderId="45" xfId="0" applyFont="1" applyFill="1" applyBorder="1" applyAlignment="1">
      <alignment horizontal="right" vertical="center"/>
    </xf>
    <xf numFmtId="164" fontId="4" fillId="11" borderId="40" xfId="0" applyFont="1" applyFill="1" applyBorder="1" applyAlignment="1">
      <alignment horizontal="right" vertical="center"/>
    </xf>
    <xf numFmtId="0" fontId="4" fillId="4" borderId="3" xfId="0" applyNumberFormat="1" applyFont="1" applyFill="1" applyBorder="1" applyAlignment="1" applyProtection="1">
      <alignment horizontal="center" vertical="center"/>
      <protection locked="0"/>
    </xf>
    <xf numFmtId="0" fontId="4" fillId="4" borderId="12" xfId="0" applyNumberFormat="1" applyFont="1" applyFill="1" applyBorder="1" applyAlignment="1" applyProtection="1">
      <alignment horizontal="center" vertical="center"/>
      <protection locked="0"/>
    </xf>
    <xf numFmtId="164" fontId="15" fillId="0" borderId="5" xfId="0" applyFont="1" applyBorder="1" applyAlignment="1">
      <alignment horizontal="left" vertical="center" wrapText="1"/>
    </xf>
    <xf numFmtId="164" fontId="15" fillId="0" borderId="6" xfId="0" applyFont="1" applyBorder="1" applyAlignment="1">
      <alignment horizontal="left" vertical="center" wrapText="1"/>
    </xf>
    <xf numFmtId="164" fontId="15" fillId="0" borderId="9" xfId="0" applyFont="1" applyBorder="1" applyAlignment="1">
      <alignment horizontal="left" vertical="center" wrapText="1"/>
    </xf>
    <xf numFmtId="164" fontId="4" fillId="0" borderId="4" xfId="0" applyFont="1" applyBorder="1" applyAlignment="1" applyProtection="1">
      <alignment horizontal="center" vertical="center" wrapText="1"/>
      <protection locked="0"/>
    </xf>
    <xf numFmtId="164" fontId="4" fillId="0" borderId="14" xfId="0" applyFont="1" applyBorder="1" applyAlignment="1" applyProtection="1">
      <alignment horizontal="center" vertical="center" wrapText="1"/>
      <protection locked="0"/>
    </xf>
    <xf numFmtId="164" fontId="4" fillId="0" borderId="3" xfId="0" applyFont="1" applyBorder="1" applyAlignment="1" applyProtection="1">
      <alignment horizontal="center" vertical="center" wrapText="1"/>
      <protection locked="0"/>
    </xf>
    <xf numFmtId="164" fontId="4" fillId="0" borderId="12" xfId="0" applyFont="1" applyBorder="1" applyAlignment="1" applyProtection="1">
      <alignment horizontal="center" vertical="center" wrapText="1"/>
      <protection locked="0"/>
    </xf>
    <xf numFmtId="0" fontId="4" fillId="0" borderId="3" xfId="0" applyNumberFormat="1" applyFont="1" applyBorder="1" applyAlignment="1" applyProtection="1">
      <alignment horizontal="center" vertical="center"/>
      <protection locked="0"/>
    </xf>
    <xf numFmtId="0" fontId="4" fillId="0" borderId="12" xfId="0" applyNumberFormat="1" applyFont="1" applyBorder="1" applyAlignment="1" applyProtection="1">
      <alignment horizontal="center" vertical="center"/>
      <protection locked="0"/>
    </xf>
    <xf numFmtId="0" fontId="4" fillId="4" borderId="4" xfId="0" applyNumberFormat="1" applyFont="1" applyFill="1" applyBorder="1" applyAlignment="1" applyProtection="1">
      <alignment horizontal="center" vertical="center"/>
      <protection locked="0"/>
    </xf>
    <xf numFmtId="0" fontId="4" fillId="4" borderId="14" xfId="0" applyNumberFormat="1" applyFont="1" applyFill="1" applyBorder="1" applyAlignment="1" applyProtection="1">
      <alignment horizontal="center" vertical="center"/>
      <protection locked="0"/>
    </xf>
  </cellXfs>
  <cellStyles count="7">
    <cellStyle name="Comma" xfId="6" builtinId="3"/>
    <cellStyle name="Hyperlink" xfId="1" builtinId="8"/>
    <cellStyle name="Hyperlink 2" xfId="5" xr:uid="{5A2390E6-8827-4702-935A-EC4A2FCB7643}"/>
    <cellStyle name="Normal" xfId="0" builtinId="0"/>
    <cellStyle name="Normal 2" xfId="3" xr:uid="{00000000-0005-0000-0000-000004000000}"/>
    <cellStyle name="Normal 3" xfId="4" xr:uid="{201DB8C0-A18D-4CA4-BE5D-DE39502D61C8}"/>
    <cellStyle name="Percent" xfId="2" builtinId="5"/>
  </cellStyles>
  <dxfs count="9">
    <dxf>
      <fill>
        <patternFill>
          <bgColor rgb="FFFFFF00"/>
        </patternFill>
      </fill>
    </dxf>
    <dxf>
      <fill>
        <patternFill>
          <bgColor rgb="FFFFFF00"/>
        </patternFill>
      </fill>
    </dxf>
    <dxf>
      <fill>
        <patternFill>
          <bgColor rgb="FFFFFF00"/>
        </patternFill>
      </fill>
    </dxf>
    <dxf>
      <font>
        <strike val="0"/>
      </font>
      <fill>
        <patternFill>
          <bgColor rgb="FFFFFF00"/>
        </patternFill>
      </fill>
    </dxf>
    <dxf>
      <fill>
        <patternFill>
          <bgColor rgb="FFFFFF00"/>
        </patternFill>
      </fill>
    </dxf>
    <dxf>
      <fill>
        <patternFill>
          <bgColor rgb="FFFFFF00"/>
        </patternFill>
      </fill>
    </dxf>
    <dxf>
      <font>
        <strike val="0"/>
      </font>
      <fill>
        <patternFill>
          <bgColor rgb="FFFFFF00"/>
        </patternFill>
      </fill>
    </dxf>
    <dxf>
      <fill>
        <patternFill>
          <bgColor rgb="FFFFFF00"/>
        </patternFill>
      </fill>
    </dxf>
    <dxf>
      <font>
        <strike val="0"/>
        <color auto="1"/>
      </font>
      <fill>
        <patternFill>
          <bgColor rgb="FFFFFF00"/>
        </patternFill>
      </fill>
    </dxf>
  </dxfs>
  <tableStyles count="0" defaultTableStyle="TableStyleMedium2" defaultPivotStyle="PivotStyleLight16"/>
  <colors>
    <mruColors>
      <color rgb="FFCCCCFF"/>
      <color rgb="FF0000FF"/>
      <color rgb="FFFFFFCC"/>
      <color rgb="FF0070C0"/>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10</xdr:col>
      <xdr:colOff>490551</xdr:colOff>
      <xdr:row>0</xdr:row>
      <xdr:rowOff>126000</xdr:rowOff>
    </xdr:from>
    <xdr:to>
      <xdr:col>18</xdr:col>
      <xdr:colOff>160543</xdr:colOff>
      <xdr:row>4</xdr:row>
      <xdr:rowOff>190403</xdr:rowOff>
    </xdr:to>
    <xdr:pic>
      <xdr:nvPicPr>
        <xdr:cNvPr id="5" name="Picture 4">
          <a:extLst>
            <a:ext uri="{FF2B5EF4-FFF2-40B4-BE49-F238E27FC236}">
              <a16:creationId xmlns:a16="http://schemas.microsoft.com/office/drawing/2014/main" id="{6290C54F-C22E-4D09-BF5B-CA71003B6D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99094" y="126000"/>
          <a:ext cx="4702644" cy="923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3</xdr:col>
      <xdr:colOff>379717</xdr:colOff>
      <xdr:row>32</xdr:row>
      <xdr:rowOff>58161</xdr:rowOff>
    </xdr:to>
    <xdr:pic>
      <xdr:nvPicPr>
        <xdr:cNvPr id="4" name="Picture 3">
          <a:extLst>
            <a:ext uri="{FF2B5EF4-FFF2-40B4-BE49-F238E27FC236}">
              <a16:creationId xmlns:a16="http://schemas.microsoft.com/office/drawing/2014/main" id="{BFA05179-FF79-4512-9AFF-770CBCEC8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7181850"/>
          <a:ext cx="4865992" cy="10297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36089</xdr:colOff>
      <xdr:row>0</xdr:row>
      <xdr:rowOff>89988</xdr:rowOff>
    </xdr:from>
    <xdr:to>
      <xdr:col>4</xdr:col>
      <xdr:colOff>577464</xdr:colOff>
      <xdr:row>2</xdr:row>
      <xdr:rowOff>247996</xdr:rowOff>
    </xdr:to>
    <xdr:pic>
      <xdr:nvPicPr>
        <xdr:cNvPr id="2" name="Picture 1">
          <a:extLst>
            <a:ext uri="{FF2B5EF4-FFF2-40B4-BE49-F238E27FC236}">
              <a16:creationId xmlns:a16="http://schemas.microsoft.com/office/drawing/2014/main" id="{A239F318-2FD4-4CC2-B63D-C65102AE9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05285" y="89988"/>
          <a:ext cx="3425289" cy="707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89988</xdr:rowOff>
    </xdr:from>
    <xdr:to>
      <xdr:col>2</xdr:col>
      <xdr:colOff>3298764</xdr:colOff>
      <xdr:row>2</xdr:row>
      <xdr:rowOff>247996</xdr:rowOff>
    </xdr:to>
    <xdr:pic>
      <xdr:nvPicPr>
        <xdr:cNvPr id="2" name="Picture 1">
          <a:extLst>
            <a:ext uri="{FF2B5EF4-FFF2-40B4-BE49-F238E27FC236}">
              <a16:creationId xmlns:a16="http://schemas.microsoft.com/office/drawing/2014/main" id="{A86E30EB-5424-49E4-9084-31CAE4EE5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40349" y="89988"/>
          <a:ext cx="3300648" cy="72188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B1:AB53"/>
  <sheetViews>
    <sheetView showGridLines="0" tabSelected="1" zoomScaleNormal="100" workbookViewId="0">
      <selection activeCell="C19" sqref="C19"/>
    </sheetView>
  </sheetViews>
  <sheetFormatPr defaultRowHeight="13.2" x14ac:dyDescent="0.25"/>
  <cols>
    <col min="1" max="1" width="2.5546875" customWidth="1"/>
    <col min="2" max="2" width="2.88671875" customWidth="1"/>
  </cols>
  <sheetData>
    <row r="1" spans="2:28" x14ac:dyDescent="0.25">
      <c r="B1" s="4"/>
    </row>
    <row r="2" spans="2:28" ht="21" x14ac:dyDescent="0.3">
      <c r="B2" s="30" t="s">
        <v>223</v>
      </c>
      <c r="E2" s="23"/>
      <c r="F2" s="17"/>
      <c r="G2" s="17"/>
      <c r="H2" s="17"/>
      <c r="I2" s="17"/>
      <c r="J2" s="26"/>
      <c r="K2" s="17"/>
      <c r="L2" s="17"/>
      <c r="M2" s="17"/>
      <c r="N2" s="17"/>
      <c r="O2" s="17"/>
      <c r="P2" s="17"/>
      <c r="Q2" s="17"/>
      <c r="R2" s="17"/>
      <c r="S2" s="17"/>
      <c r="T2" s="3"/>
      <c r="U2" s="3"/>
      <c r="V2" s="3"/>
      <c r="W2" s="3"/>
      <c r="X2" s="3"/>
      <c r="Y2" s="3"/>
      <c r="Z2" s="3"/>
      <c r="AA2" s="3"/>
      <c r="AB2" s="3"/>
    </row>
    <row r="3" spans="2:28" ht="21" x14ac:dyDescent="0.3">
      <c r="B3" s="30"/>
      <c r="E3" s="23"/>
      <c r="F3" s="17"/>
      <c r="G3" s="17"/>
      <c r="H3" s="17"/>
      <c r="I3" s="17"/>
      <c r="J3" s="26"/>
      <c r="K3" s="17"/>
      <c r="L3" s="17"/>
      <c r="M3" s="17"/>
      <c r="N3" s="17"/>
      <c r="O3" s="17"/>
      <c r="P3" s="17"/>
      <c r="Q3" s="17"/>
      <c r="R3" s="17"/>
      <c r="S3" s="17"/>
      <c r="T3" s="3"/>
      <c r="U3" s="3"/>
      <c r="V3" s="3"/>
      <c r="W3" s="3"/>
      <c r="X3" s="3"/>
      <c r="Y3" s="3"/>
      <c r="Z3" s="3"/>
      <c r="AA3" s="3"/>
      <c r="AB3" s="3"/>
    </row>
    <row r="4" spans="2:28" ht="13.8" x14ac:dyDescent="0.25">
      <c r="C4" s="25"/>
      <c r="D4" s="7"/>
      <c r="E4" s="7"/>
      <c r="F4" s="7"/>
      <c r="G4" s="7"/>
      <c r="H4" s="7"/>
    </row>
    <row r="5" spans="2:28" ht="15.6" x14ac:dyDescent="0.3">
      <c r="C5" s="9" t="s">
        <v>38</v>
      </c>
    </row>
    <row r="6" spans="2:28" ht="13.8" x14ac:dyDescent="0.25">
      <c r="C6" s="7" t="s">
        <v>190</v>
      </c>
    </row>
    <row r="7" spans="2:28" ht="13.8" x14ac:dyDescent="0.25">
      <c r="C7" s="7" t="s">
        <v>127</v>
      </c>
    </row>
    <row r="9" spans="2:28" ht="15.6" x14ac:dyDescent="0.3">
      <c r="B9" s="9">
        <v>1</v>
      </c>
      <c r="C9" s="9" t="s">
        <v>133</v>
      </c>
      <c r="D9" s="10"/>
      <c r="E9" s="10"/>
      <c r="F9" s="10"/>
      <c r="G9" s="10"/>
      <c r="H9" s="10"/>
      <c r="I9" s="10"/>
      <c r="J9" s="10"/>
      <c r="K9" s="10"/>
      <c r="L9" s="10"/>
      <c r="M9" s="10"/>
      <c r="N9" s="10"/>
      <c r="O9" s="10"/>
      <c r="P9" s="10"/>
      <c r="Q9" s="10"/>
      <c r="R9" s="10"/>
      <c r="S9" s="10"/>
    </row>
    <row r="10" spans="2:28" s="7" customFormat="1" ht="14.25" customHeight="1" x14ac:dyDescent="0.25">
      <c r="C10" s="7" t="s">
        <v>191</v>
      </c>
      <c r="T10"/>
    </row>
    <row r="11" spans="2:28" s="7" customFormat="1" ht="14.25" customHeight="1" x14ac:dyDescent="0.25">
      <c r="C11" s="25" t="s">
        <v>226</v>
      </c>
      <c r="T11"/>
    </row>
    <row r="12" spans="2:28" s="7" customFormat="1" ht="14.25" customHeight="1" x14ac:dyDescent="0.25">
      <c r="C12" s="24"/>
      <c r="T12"/>
    </row>
    <row r="13" spans="2:28" s="7" customFormat="1" ht="14.25" customHeight="1" x14ac:dyDescent="0.3">
      <c r="B13" s="9">
        <v>2</v>
      </c>
      <c r="C13" s="9" t="s">
        <v>224</v>
      </c>
      <c r="T13"/>
    </row>
    <row r="14" spans="2:28" s="7" customFormat="1" ht="14.25" customHeight="1" x14ac:dyDescent="0.25">
      <c r="C14" s="7" t="s">
        <v>192</v>
      </c>
    </row>
    <row r="15" spans="2:28" s="7" customFormat="1" ht="14.25" customHeight="1" x14ac:dyDescent="0.25">
      <c r="C15" s="7" t="s">
        <v>227</v>
      </c>
    </row>
    <row r="16" spans="2:28" s="7" customFormat="1" ht="14.25" customHeight="1" x14ac:dyDescent="0.25">
      <c r="C16" s="7" t="s">
        <v>225</v>
      </c>
    </row>
    <row r="17" spans="2:19" ht="14.25" customHeight="1" x14ac:dyDescent="0.25">
      <c r="B17" s="5"/>
      <c r="C17" s="7"/>
    </row>
    <row r="18" spans="2:19" ht="14.25" customHeight="1" x14ac:dyDescent="0.3">
      <c r="B18" s="9">
        <v>3</v>
      </c>
      <c r="C18" s="9" t="s">
        <v>146</v>
      </c>
    </row>
    <row r="19" spans="2:19" ht="14.25" customHeight="1" x14ac:dyDescent="0.3">
      <c r="B19" s="9"/>
      <c r="C19" s="7" t="s">
        <v>193</v>
      </c>
    </row>
    <row r="20" spans="2:19" ht="14.25" customHeight="1" x14ac:dyDescent="0.3">
      <c r="B20" s="9"/>
      <c r="C20" s="7" t="s">
        <v>189</v>
      </c>
    </row>
    <row r="21" spans="2:19" ht="14.25" customHeight="1" x14ac:dyDescent="0.3">
      <c r="B21" s="9"/>
      <c r="C21" s="9"/>
    </row>
    <row r="23" spans="2:19" ht="15.6" x14ac:dyDescent="0.3">
      <c r="B23" s="9"/>
      <c r="C23" s="10"/>
      <c r="D23" s="10"/>
      <c r="E23" s="10"/>
      <c r="F23" s="10"/>
      <c r="G23" s="10"/>
      <c r="H23" s="10"/>
      <c r="I23" s="10"/>
      <c r="J23" s="10"/>
      <c r="K23" s="10"/>
      <c r="L23" s="10"/>
      <c r="M23" s="10"/>
      <c r="N23" s="10"/>
      <c r="O23" s="10"/>
      <c r="P23" s="10"/>
      <c r="Q23" s="10"/>
      <c r="R23" s="10"/>
      <c r="S23" s="10"/>
    </row>
    <row r="24" spans="2:19" ht="14.25" customHeight="1" x14ac:dyDescent="0.25">
      <c r="C24" s="7"/>
    </row>
    <row r="25" spans="2:19" ht="14.25" customHeight="1" x14ac:dyDescent="0.25"/>
    <row r="26" spans="2:19" ht="14.25" customHeight="1" x14ac:dyDescent="0.25">
      <c r="C26" s="7"/>
    </row>
    <row r="28" spans="2:19" ht="13.8" x14ac:dyDescent="0.25">
      <c r="C28" s="14"/>
      <c r="D28" s="14"/>
      <c r="E28" s="14"/>
      <c r="F28" s="14"/>
      <c r="G28" s="14"/>
      <c r="H28" s="14"/>
      <c r="I28" s="14"/>
      <c r="J28" s="14"/>
      <c r="K28" s="14"/>
      <c r="L28" s="14"/>
      <c r="M28" s="14"/>
      <c r="N28" s="14"/>
      <c r="O28" s="14"/>
      <c r="P28" s="14"/>
      <c r="Q28" s="14"/>
      <c r="R28" s="14"/>
      <c r="S28" s="14"/>
    </row>
    <row r="29" spans="2:19" ht="12.6" customHeight="1" x14ac:dyDescent="0.25">
      <c r="C29" s="19"/>
      <c r="D29" s="14"/>
      <c r="E29" s="14"/>
      <c r="F29" s="14"/>
      <c r="G29" s="14"/>
      <c r="H29" s="14"/>
      <c r="I29" s="14"/>
      <c r="J29" s="14"/>
      <c r="K29" s="14"/>
      <c r="L29" s="14"/>
      <c r="M29" s="14"/>
      <c r="N29" s="14"/>
      <c r="O29" s="14"/>
      <c r="P29" s="14"/>
      <c r="Q29" s="14"/>
      <c r="R29" s="14"/>
      <c r="S29" s="14"/>
    </row>
    <row r="30" spans="2:19" ht="12.6" customHeight="1" x14ac:dyDescent="0.25">
      <c r="C30" s="14"/>
      <c r="D30" s="14"/>
      <c r="E30" s="14"/>
      <c r="F30" s="14"/>
      <c r="G30" s="14"/>
      <c r="H30" s="14"/>
      <c r="I30" s="14"/>
      <c r="J30" s="14"/>
      <c r="K30" s="14"/>
      <c r="L30" s="14"/>
      <c r="M30" s="14"/>
      <c r="N30" s="14"/>
      <c r="O30" s="14"/>
      <c r="P30" s="14"/>
      <c r="Q30" s="14"/>
      <c r="R30" s="14"/>
      <c r="S30" s="14"/>
    </row>
    <row r="31" spans="2:19" ht="12.6" customHeight="1" x14ac:dyDescent="0.25">
      <c r="C31" s="12"/>
      <c r="D31" s="12"/>
      <c r="E31" s="12"/>
      <c r="F31" s="12"/>
      <c r="G31" s="12"/>
      <c r="H31" s="12"/>
      <c r="I31" s="12"/>
      <c r="J31" s="12"/>
      <c r="K31" s="12"/>
      <c r="L31" s="12"/>
      <c r="M31" s="12"/>
      <c r="N31" s="12"/>
      <c r="O31" s="12"/>
      <c r="P31" s="12"/>
      <c r="Q31" s="12"/>
      <c r="R31" s="12"/>
      <c r="S31" s="12"/>
    </row>
    <row r="32" spans="2:19" ht="12.6" customHeight="1" x14ac:dyDescent="0.25">
      <c r="C32" s="12"/>
      <c r="D32" s="12"/>
      <c r="E32" s="12"/>
      <c r="F32" s="12"/>
      <c r="G32" s="12"/>
      <c r="H32" s="12"/>
      <c r="I32" s="12"/>
      <c r="J32" s="12"/>
      <c r="K32" s="12"/>
      <c r="L32" s="12"/>
      <c r="M32" s="12"/>
      <c r="N32" s="12"/>
      <c r="O32" s="12"/>
      <c r="P32" s="12"/>
      <c r="Q32" s="12"/>
      <c r="R32" s="12"/>
      <c r="S32" s="12"/>
    </row>
    <row r="33" spans="3:19" ht="13.8" x14ac:dyDescent="0.25">
      <c r="C33" s="11"/>
      <c r="D33" s="11"/>
      <c r="E33" s="11"/>
      <c r="F33" s="11"/>
      <c r="G33" s="11"/>
      <c r="H33" s="11"/>
      <c r="I33" s="11"/>
      <c r="J33" s="11"/>
      <c r="K33" s="11"/>
      <c r="L33" s="11"/>
      <c r="M33" s="11"/>
      <c r="N33" s="11"/>
      <c r="O33" s="11"/>
      <c r="P33" s="11"/>
      <c r="Q33" s="11"/>
      <c r="R33" s="11"/>
      <c r="S33" s="11"/>
    </row>
    <row r="34" spans="3:19" ht="12.6" customHeight="1" x14ac:dyDescent="0.25">
      <c r="C34" s="20"/>
      <c r="D34" s="21"/>
      <c r="E34" s="21"/>
      <c r="F34" s="21"/>
      <c r="G34" s="21"/>
      <c r="H34" s="12"/>
      <c r="I34" s="12"/>
      <c r="J34" s="12"/>
      <c r="K34" s="12"/>
      <c r="L34" s="12"/>
      <c r="M34" s="12"/>
      <c r="N34" s="12"/>
      <c r="O34" s="12"/>
      <c r="P34" s="12"/>
      <c r="Q34" s="12"/>
      <c r="R34" s="12"/>
      <c r="S34" s="12"/>
    </row>
    <row r="35" spans="3:19" ht="12.6" customHeight="1" x14ac:dyDescent="0.25">
      <c r="C35" s="21"/>
      <c r="D35" s="21"/>
      <c r="E35" s="21"/>
      <c r="F35" s="21"/>
      <c r="G35" s="21"/>
      <c r="H35" s="12"/>
      <c r="I35" s="12"/>
      <c r="J35" s="12"/>
      <c r="K35" s="12"/>
      <c r="L35" s="12"/>
      <c r="M35" s="12"/>
      <c r="N35" s="12"/>
      <c r="O35" s="12"/>
      <c r="P35" s="12"/>
      <c r="Q35" s="12"/>
      <c r="R35" s="12"/>
      <c r="S35" s="12"/>
    </row>
    <row r="36" spans="3:19" ht="12.6" customHeight="1" x14ac:dyDescent="0.25">
      <c r="C36" s="20"/>
      <c r="D36" s="12"/>
      <c r="E36" s="12"/>
      <c r="F36" s="12"/>
      <c r="G36" s="12"/>
      <c r="H36" s="12"/>
      <c r="I36" s="12"/>
      <c r="J36" s="12"/>
      <c r="K36" s="12"/>
      <c r="L36" s="12"/>
      <c r="M36" s="12"/>
      <c r="N36" s="12"/>
      <c r="O36" s="12"/>
      <c r="P36" s="12"/>
      <c r="Q36" s="12"/>
      <c r="R36" s="12"/>
      <c r="S36" s="12"/>
    </row>
    <row r="37" spans="3:19" ht="12.6" customHeight="1" x14ac:dyDescent="0.25">
      <c r="C37" s="12"/>
      <c r="D37" s="12"/>
      <c r="E37" s="12"/>
      <c r="F37" s="12"/>
      <c r="G37" s="12"/>
      <c r="H37" s="12"/>
      <c r="I37" s="12"/>
      <c r="J37" s="12"/>
      <c r="K37" s="12"/>
      <c r="L37" s="12"/>
      <c r="M37" s="12"/>
      <c r="N37" s="12"/>
      <c r="O37" s="12"/>
      <c r="P37" s="12"/>
      <c r="Q37" s="12"/>
      <c r="R37" s="12"/>
      <c r="S37" s="12"/>
    </row>
    <row r="38" spans="3:19" ht="12.6" customHeight="1" x14ac:dyDescent="0.25">
      <c r="C38" s="22"/>
      <c r="D38" s="11"/>
      <c r="E38" s="11"/>
      <c r="F38" s="11"/>
      <c r="G38" s="11"/>
      <c r="H38" s="11"/>
      <c r="I38" s="11"/>
      <c r="J38" s="11"/>
      <c r="K38" s="11"/>
      <c r="L38" s="11"/>
      <c r="M38" s="11"/>
      <c r="N38" s="11"/>
      <c r="O38" s="11"/>
      <c r="P38" s="11"/>
      <c r="Q38" s="11"/>
      <c r="R38" s="11"/>
      <c r="S38" s="11"/>
    </row>
    <row r="39" spans="3:19" ht="12.6" customHeight="1" x14ac:dyDescent="0.25">
      <c r="C39" s="11"/>
      <c r="D39" s="11"/>
      <c r="E39" s="11"/>
      <c r="F39" s="11"/>
      <c r="G39" s="11"/>
      <c r="H39" s="11"/>
      <c r="I39" s="11"/>
      <c r="J39" s="11"/>
      <c r="K39" s="11"/>
      <c r="L39" s="11"/>
      <c r="M39" s="11"/>
      <c r="N39" s="11"/>
      <c r="O39" s="11"/>
      <c r="P39" s="11"/>
      <c r="Q39" s="11"/>
      <c r="R39" s="11"/>
      <c r="S39" s="11"/>
    </row>
    <row r="40" spans="3:19" ht="12.6" customHeight="1" x14ac:dyDescent="0.25">
      <c r="C40" s="20"/>
      <c r="D40" s="15"/>
      <c r="E40" s="15"/>
      <c r="F40" s="15"/>
      <c r="G40" s="15"/>
      <c r="H40" s="15"/>
      <c r="I40" s="15"/>
      <c r="J40" s="15"/>
      <c r="K40" s="15"/>
      <c r="L40" s="15"/>
      <c r="M40" s="15"/>
      <c r="N40" s="15"/>
      <c r="O40" s="15"/>
      <c r="P40" s="15"/>
      <c r="Q40" s="15"/>
      <c r="R40" s="15"/>
      <c r="S40" s="15"/>
    </row>
    <row r="41" spans="3:19" ht="12.6" customHeight="1" x14ac:dyDescent="0.25">
      <c r="C41" s="15"/>
      <c r="D41" s="15"/>
      <c r="E41" s="15"/>
      <c r="F41" s="15"/>
      <c r="G41" s="15"/>
      <c r="H41" s="15"/>
      <c r="I41" s="15"/>
      <c r="J41" s="15"/>
      <c r="K41" s="15"/>
      <c r="L41" s="15"/>
      <c r="M41" s="15"/>
      <c r="N41" s="15"/>
      <c r="O41" s="15"/>
      <c r="P41" s="15"/>
      <c r="Q41" s="15"/>
      <c r="R41" s="15"/>
      <c r="S41" s="15"/>
    </row>
    <row r="42" spans="3:19" ht="12.6" customHeight="1" x14ac:dyDescent="0.25">
      <c r="C42" s="22"/>
      <c r="D42" s="11"/>
      <c r="E42" s="11"/>
      <c r="F42" s="11"/>
      <c r="G42" s="11"/>
      <c r="H42" s="11"/>
      <c r="I42" s="11"/>
      <c r="J42" s="11"/>
      <c r="K42" s="11"/>
      <c r="L42" s="11"/>
      <c r="M42" s="11"/>
      <c r="N42" s="11"/>
      <c r="O42" s="11"/>
      <c r="P42" s="11"/>
      <c r="Q42" s="11"/>
      <c r="R42" s="11"/>
      <c r="S42" s="11"/>
    </row>
    <row r="43" spans="3:19" ht="12.6" customHeight="1" x14ac:dyDescent="0.25">
      <c r="C43" s="11"/>
      <c r="D43" s="11"/>
      <c r="E43" s="11"/>
      <c r="F43" s="11"/>
      <c r="G43" s="11"/>
      <c r="H43" s="11"/>
      <c r="I43" s="11"/>
      <c r="J43" s="11"/>
      <c r="K43" s="11"/>
      <c r="L43" s="11"/>
      <c r="M43" s="11"/>
      <c r="N43" s="11"/>
      <c r="O43" s="11"/>
      <c r="P43" s="11"/>
      <c r="Q43" s="11"/>
      <c r="R43" s="11"/>
      <c r="S43" s="11"/>
    </row>
    <row r="44" spans="3:19" ht="12.6" customHeight="1" x14ac:dyDescent="0.25">
      <c r="C44" s="22"/>
      <c r="D44" s="16"/>
      <c r="E44" s="16"/>
      <c r="F44" s="16"/>
      <c r="G44" s="16"/>
      <c r="H44" s="16"/>
      <c r="I44" s="16"/>
      <c r="J44" s="16"/>
      <c r="K44" s="16"/>
      <c r="L44" s="16"/>
      <c r="M44" s="16"/>
      <c r="N44" s="16"/>
      <c r="O44" s="16"/>
      <c r="P44" s="16"/>
      <c r="Q44" s="16"/>
      <c r="R44" s="16"/>
      <c r="S44" s="16"/>
    </row>
    <row r="45" spans="3:19" ht="12.6" customHeight="1" x14ac:dyDescent="0.25">
      <c r="C45" s="16"/>
      <c r="D45" s="16"/>
      <c r="E45" s="16"/>
      <c r="F45" s="16"/>
      <c r="G45" s="16"/>
      <c r="H45" s="16"/>
      <c r="I45" s="16"/>
      <c r="J45" s="16"/>
      <c r="K45" s="16"/>
      <c r="L45" s="16"/>
      <c r="M45" s="16"/>
      <c r="N45" s="16"/>
      <c r="O45" s="16"/>
      <c r="P45" s="16"/>
      <c r="Q45" s="16"/>
      <c r="R45" s="16"/>
      <c r="S45" s="16"/>
    </row>
    <row r="46" spans="3:19" ht="12.6" customHeight="1" x14ac:dyDescent="0.25">
      <c r="C46" s="22"/>
      <c r="D46" s="11"/>
      <c r="E46" s="11"/>
      <c r="F46" s="11"/>
      <c r="G46" s="11"/>
      <c r="H46" s="11"/>
      <c r="I46" s="11"/>
      <c r="J46" s="11"/>
      <c r="K46" s="11"/>
      <c r="L46" s="11"/>
      <c r="M46" s="11"/>
      <c r="N46" s="11"/>
      <c r="O46" s="11"/>
      <c r="P46" s="11"/>
      <c r="Q46" s="11"/>
      <c r="R46" s="11"/>
      <c r="S46" s="11"/>
    </row>
    <row r="47" spans="3:19" ht="12.6" customHeight="1" x14ac:dyDescent="0.25">
      <c r="C47" s="11"/>
      <c r="D47" s="11"/>
      <c r="E47" s="11"/>
      <c r="F47" s="11"/>
      <c r="G47" s="11"/>
      <c r="H47" s="11"/>
      <c r="I47" s="11"/>
      <c r="J47" s="11"/>
      <c r="K47" s="11"/>
      <c r="L47" s="11"/>
      <c r="M47" s="11"/>
      <c r="N47" s="11"/>
      <c r="O47" s="11"/>
      <c r="P47" s="11"/>
      <c r="Q47" s="11"/>
      <c r="R47" s="11"/>
      <c r="S47" s="11"/>
    </row>
    <row r="48" spans="3:19" x14ac:dyDescent="0.25">
      <c r="C48" s="18"/>
      <c r="D48" s="13"/>
      <c r="E48" s="13"/>
      <c r="F48" s="13"/>
      <c r="G48" s="13"/>
      <c r="H48" s="13"/>
      <c r="I48" s="13"/>
      <c r="J48" s="13"/>
      <c r="K48" s="13"/>
      <c r="L48" s="13"/>
      <c r="M48" s="13"/>
      <c r="N48" s="13"/>
      <c r="O48" s="13"/>
      <c r="P48" s="13"/>
      <c r="Q48" s="13"/>
      <c r="R48" s="13"/>
      <c r="S48" s="13"/>
    </row>
    <row r="49" spans="3:19" x14ac:dyDescent="0.25">
      <c r="C49" s="13"/>
      <c r="D49" s="13"/>
      <c r="E49" s="13"/>
      <c r="F49" s="13"/>
      <c r="G49" s="13"/>
      <c r="H49" s="13"/>
      <c r="I49" s="13"/>
      <c r="J49" s="13"/>
      <c r="K49" s="13"/>
      <c r="L49" s="13"/>
      <c r="M49" s="13"/>
      <c r="N49" s="13"/>
      <c r="O49" s="13"/>
      <c r="P49" s="13"/>
      <c r="Q49" s="13"/>
      <c r="R49" s="13"/>
      <c r="S49" s="13"/>
    </row>
    <row r="50" spans="3:19" x14ac:dyDescent="0.25">
      <c r="C50" s="18"/>
      <c r="D50" s="13"/>
      <c r="E50" s="13"/>
      <c r="F50" s="13"/>
      <c r="G50" s="13"/>
      <c r="H50" s="13"/>
      <c r="I50" s="13"/>
      <c r="J50" s="13"/>
      <c r="K50" s="13"/>
      <c r="L50" s="13"/>
      <c r="M50" s="13"/>
      <c r="N50" s="13"/>
      <c r="O50" s="13"/>
      <c r="P50" s="13"/>
      <c r="Q50" s="13"/>
      <c r="R50" s="13"/>
      <c r="S50" s="13"/>
    </row>
    <row r="51" spans="3:19" x14ac:dyDescent="0.25">
      <c r="C51" s="13"/>
      <c r="D51" s="13"/>
      <c r="E51" s="13"/>
      <c r="F51" s="13"/>
      <c r="G51" s="13"/>
      <c r="H51" s="13"/>
      <c r="I51" s="13"/>
      <c r="J51" s="13"/>
      <c r="K51" s="13"/>
      <c r="L51" s="13"/>
      <c r="M51" s="13"/>
      <c r="N51" s="13"/>
      <c r="O51" s="13"/>
      <c r="P51" s="13"/>
      <c r="Q51" s="13"/>
      <c r="R51" s="13"/>
      <c r="S51" s="13"/>
    </row>
    <row r="52" spans="3:19" x14ac:dyDescent="0.25">
      <c r="C52" s="18"/>
      <c r="D52" s="13"/>
      <c r="E52" s="13"/>
      <c r="F52" s="13"/>
      <c r="G52" s="13"/>
      <c r="H52" s="13"/>
      <c r="I52" s="13"/>
      <c r="J52" s="13"/>
      <c r="K52" s="13"/>
      <c r="L52" s="13"/>
      <c r="M52" s="13"/>
      <c r="N52" s="13"/>
      <c r="O52" s="13"/>
      <c r="P52" s="13"/>
      <c r="Q52" s="13"/>
      <c r="R52" s="13"/>
      <c r="S52" s="13"/>
    </row>
    <row r="53" spans="3:19" x14ac:dyDescent="0.25">
      <c r="C53" s="13"/>
      <c r="D53" s="13"/>
      <c r="E53" s="13"/>
      <c r="F53" s="13"/>
      <c r="G53" s="13"/>
      <c r="H53" s="13"/>
      <c r="I53" s="13"/>
      <c r="J53" s="13"/>
      <c r="K53" s="13"/>
      <c r="L53" s="13"/>
      <c r="M53" s="13"/>
      <c r="N53" s="13"/>
      <c r="O53" s="13"/>
      <c r="P53" s="13"/>
      <c r="Q53" s="13"/>
      <c r="R53" s="13"/>
      <c r="S53" s="13"/>
    </row>
  </sheetData>
  <sheetProtection algorithmName="SHA-512" hashValue="zGw33/J8Wv4BXRH1Gvd88xSAuxZTj2+GLatYAcKz/oSJbpCtJKNdw6Y/u9tTNRwEKrKcMAOWKWpdEO/RS7/UKw==" saltValue="L/w/p94qC17PMzDkbplIAw==" spinCount="100000" sheet="1" objects="1" scenarios="1"/>
  <phoneticPr fontId="9" type="noConversion"/>
  <pageMargins left="0.75" right="0.75" top="1" bottom="1" header="0.5" footer="0.5"/>
  <pageSetup scale="6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33"/>
  <sheetViews>
    <sheetView showGridLines="0" zoomScaleNormal="100" workbookViewId="0">
      <selection activeCell="I4" sqref="I4"/>
    </sheetView>
  </sheetViews>
  <sheetFormatPr defaultRowHeight="13.2" x14ac:dyDescent="0.25"/>
  <cols>
    <col min="1" max="1" width="16.88671875" bestFit="1" customWidth="1"/>
    <col min="2" max="2" width="15" bestFit="1" customWidth="1"/>
    <col min="3" max="4" width="15.44140625" bestFit="1" customWidth="1"/>
    <col min="5" max="5" width="10.109375" bestFit="1" customWidth="1"/>
    <col min="6" max="6" width="19.109375" bestFit="1" customWidth="1"/>
    <col min="7" max="7" width="41.44140625" bestFit="1" customWidth="1"/>
    <col min="8" max="9" width="18.109375" bestFit="1" customWidth="1"/>
    <col min="10" max="10" width="19.88671875" bestFit="1" customWidth="1"/>
    <col min="11" max="11" width="32.88671875" bestFit="1" customWidth="1"/>
    <col min="12" max="12" width="17.5546875" bestFit="1" customWidth="1"/>
    <col min="13" max="13" width="116.88671875" bestFit="1" customWidth="1"/>
    <col min="14" max="14" width="99.88671875" bestFit="1" customWidth="1"/>
    <col min="15" max="15" width="46.5546875" bestFit="1" customWidth="1"/>
    <col min="18" max="18" width="31.109375" customWidth="1"/>
    <col min="19" max="19" width="38.109375" customWidth="1"/>
    <col min="20" max="20" width="31.109375" customWidth="1"/>
    <col min="21" max="21" width="35.44140625" customWidth="1"/>
    <col min="22" max="22" width="24.88671875" bestFit="1" customWidth="1"/>
    <col min="23" max="23" width="36.5546875" customWidth="1"/>
  </cols>
  <sheetData>
    <row r="1" spans="1:24" s="8" customFormat="1" ht="14.4" x14ac:dyDescent="0.3">
      <c r="A1" s="27" t="s">
        <v>4</v>
      </c>
      <c r="B1" s="27" t="s">
        <v>56</v>
      </c>
      <c r="C1" s="27" t="s">
        <v>29</v>
      </c>
      <c r="D1" s="27" t="s">
        <v>30</v>
      </c>
      <c r="E1" s="27" t="s">
        <v>35</v>
      </c>
      <c r="F1" s="27" t="s">
        <v>195</v>
      </c>
      <c r="G1" s="27" t="s">
        <v>46</v>
      </c>
      <c r="H1" s="27" t="s">
        <v>122</v>
      </c>
      <c r="I1" s="27" t="s">
        <v>141</v>
      </c>
      <c r="J1" s="27" t="s">
        <v>28</v>
      </c>
      <c r="K1" s="27" t="s">
        <v>80</v>
      </c>
      <c r="L1" s="27" t="s">
        <v>149</v>
      </c>
      <c r="M1" s="35" t="s">
        <v>60</v>
      </c>
      <c r="N1" s="35" t="s">
        <v>51</v>
      </c>
      <c r="O1" s="35" t="s">
        <v>59</v>
      </c>
      <c r="P1" s="35" t="s">
        <v>134</v>
      </c>
      <c r="R1" s="35" t="s">
        <v>158</v>
      </c>
      <c r="S1" s="35" t="s">
        <v>159</v>
      </c>
      <c r="T1" s="35" t="s">
        <v>207</v>
      </c>
      <c r="U1" s="35" t="s">
        <v>177</v>
      </c>
      <c r="V1" s="35" t="s">
        <v>175</v>
      </c>
      <c r="W1" s="35" t="s">
        <v>176</v>
      </c>
      <c r="X1" s="35" t="s">
        <v>181</v>
      </c>
    </row>
    <row r="2" spans="1:24" x14ac:dyDescent="0.25">
      <c r="A2" s="8" t="s">
        <v>231</v>
      </c>
      <c r="B2" s="8" t="s">
        <v>20</v>
      </c>
      <c r="C2" s="8" t="s">
        <v>31</v>
      </c>
      <c r="D2" s="8" t="s">
        <v>150</v>
      </c>
      <c r="E2" s="8" t="s">
        <v>36</v>
      </c>
      <c r="F2" s="8" t="s">
        <v>205</v>
      </c>
      <c r="G2" s="8" t="s">
        <v>39</v>
      </c>
      <c r="H2" s="8" t="s">
        <v>121</v>
      </c>
      <c r="I2" s="8" t="s">
        <v>22</v>
      </c>
      <c r="J2" s="28" t="s">
        <v>24</v>
      </c>
      <c r="K2" s="28" t="s">
        <v>90</v>
      </c>
      <c r="L2" s="8" t="s">
        <v>16</v>
      </c>
      <c r="M2" s="28" t="s">
        <v>64</v>
      </c>
      <c r="N2" s="28" t="s">
        <v>65</v>
      </c>
      <c r="O2" s="28" t="s">
        <v>66</v>
      </c>
      <c r="P2" s="29" t="s">
        <v>137</v>
      </c>
      <c r="R2" s="8" t="s">
        <v>244</v>
      </c>
      <c r="S2" s="8" t="s">
        <v>160</v>
      </c>
      <c r="T2" s="29" t="s">
        <v>208</v>
      </c>
      <c r="U2" s="8" t="s">
        <v>153</v>
      </c>
      <c r="V2" s="8" t="s">
        <v>180</v>
      </c>
      <c r="W2" s="8" t="s">
        <v>169</v>
      </c>
      <c r="X2" s="8" t="s">
        <v>182</v>
      </c>
    </row>
    <row r="3" spans="1:24" x14ac:dyDescent="0.25">
      <c r="A3" s="8" t="s">
        <v>230</v>
      </c>
      <c r="B3" t="s">
        <v>15</v>
      </c>
      <c r="C3" s="8" t="s">
        <v>33</v>
      </c>
      <c r="D3" s="8" t="s">
        <v>151</v>
      </c>
      <c r="E3" s="8" t="s">
        <v>37</v>
      </c>
      <c r="F3" s="8" t="s">
        <v>196</v>
      </c>
      <c r="G3" t="s">
        <v>40</v>
      </c>
      <c r="H3" s="8" t="s">
        <v>120</v>
      </c>
      <c r="I3" s="8" t="s">
        <v>23</v>
      </c>
      <c r="J3" s="28" t="s">
        <v>81</v>
      </c>
      <c r="K3" s="28" t="s">
        <v>91</v>
      </c>
      <c r="L3" s="28" t="s">
        <v>78</v>
      </c>
      <c r="M3" s="28" t="s">
        <v>67</v>
      </c>
      <c r="N3" s="28" t="s">
        <v>68</v>
      </c>
      <c r="O3" s="28" t="s">
        <v>69</v>
      </c>
      <c r="P3" s="29" t="s">
        <v>135</v>
      </c>
      <c r="R3" s="8" t="s">
        <v>245</v>
      </c>
      <c r="S3" s="8" t="s">
        <v>161</v>
      </c>
      <c r="T3" s="29" t="s">
        <v>214</v>
      </c>
      <c r="U3" s="8" t="s">
        <v>154</v>
      </c>
      <c r="V3" s="8" t="s">
        <v>178</v>
      </c>
      <c r="W3" s="8" t="s">
        <v>170</v>
      </c>
      <c r="X3" s="8" t="s">
        <v>221</v>
      </c>
    </row>
    <row r="4" spans="1:24" x14ac:dyDescent="0.25">
      <c r="A4" s="8" t="s">
        <v>147</v>
      </c>
      <c r="B4" t="s">
        <v>14</v>
      </c>
      <c r="C4" s="8" t="s">
        <v>32</v>
      </c>
      <c r="D4" s="8"/>
      <c r="E4" s="8" t="s">
        <v>152</v>
      </c>
      <c r="F4" s="8" t="s">
        <v>197</v>
      </c>
      <c r="G4" t="s">
        <v>41</v>
      </c>
      <c r="H4" s="8" t="s">
        <v>129</v>
      </c>
      <c r="I4" s="8" t="s">
        <v>148</v>
      </c>
      <c r="J4" s="28" t="s">
        <v>26</v>
      </c>
      <c r="K4" s="28" t="s">
        <v>92</v>
      </c>
      <c r="L4" s="28" t="s">
        <v>79</v>
      </c>
      <c r="M4" s="28" t="s">
        <v>70</v>
      </c>
      <c r="N4" s="28" t="s">
        <v>71</v>
      </c>
      <c r="O4" s="28" t="s">
        <v>72</v>
      </c>
      <c r="P4" s="28" t="s">
        <v>136</v>
      </c>
      <c r="S4" s="8" t="s">
        <v>162</v>
      </c>
      <c r="T4" s="8" t="s">
        <v>209</v>
      </c>
      <c r="U4" s="8" t="s">
        <v>155</v>
      </c>
      <c r="V4" s="8" t="s">
        <v>179</v>
      </c>
      <c r="W4" s="8" t="s">
        <v>171</v>
      </c>
      <c r="X4" s="8" t="s">
        <v>168</v>
      </c>
    </row>
    <row r="5" spans="1:24" ht="14.25" customHeight="1" x14ac:dyDescent="0.25">
      <c r="B5" s="8" t="s">
        <v>57</v>
      </c>
      <c r="C5" s="8" t="s">
        <v>34</v>
      </c>
      <c r="D5" s="8"/>
      <c r="F5" s="8" t="s">
        <v>198</v>
      </c>
      <c r="G5" t="s">
        <v>42</v>
      </c>
      <c r="J5" s="28" t="s">
        <v>27</v>
      </c>
      <c r="K5" s="28" t="s">
        <v>93</v>
      </c>
      <c r="L5" s="8" t="s">
        <v>5</v>
      </c>
      <c r="M5" s="28"/>
      <c r="N5" s="28" t="s">
        <v>73</v>
      </c>
      <c r="O5" s="28" t="s">
        <v>74</v>
      </c>
      <c r="R5" s="8"/>
      <c r="S5" s="8" t="s">
        <v>163</v>
      </c>
      <c r="T5" s="8" t="s">
        <v>210</v>
      </c>
      <c r="U5" s="8" t="s">
        <v>156</v>
      </c>
      <c r="V5" s="8" t="s">
        <v>210</v>
      </c>
      <c r="W5" s="8" t="s">
        <v>172</v>
      </c>
      <c r="X5" s="8" t="s">
        <v>185</v>
      </c>
    </row>
    <row r="6" spans="1:24" x14ac:dyDescent="0.25">
      <c r="B6" s="8" t="s">
        <v>58</v>
      </c>
      <c r="C6" s="8" t="s">
        <v>5</v>
      </c>
      <c r="F6" s="8" t="s">
        <v>199</v>
      </c>
      <c r="G6" t="s">
        <v>43</v>
      </c>
      <c r="J6" s="28" t="s">
        <v>82</v>
      </c>
      <c r="K6" s="28" t="s">
        <v>94</v>
      </c>
      <c r="M6" s="28"/>
      <c r="N6" s="28" t="s">
        <v>75</v>
      </c>
      <c r="O6" s="28" t="s">
        <v>76</v>
      </c>
      <c r="R6" s="8"/>
      <c r="S6" s="8" t="s">
        <v>164</v>
      </c>
      <c r="T6" s="8"/>
      <c r="U6" s="8" t="s">
        <v>157</v>
      </c>
      <c r="V6" s="8"/>
      <c r="W6" s="8" t="s">
        <v>173</v>
      </c>
      <c r="X6" s="8" t="s">
        <v>186</v>
      </c>
    </row>
    <row r="7" spans="1:24" x14ac:dyDescent="0.25">
      <c r="B7" s="8" t="s">
        <v>5</v>
      </c>
      <c r="F7" s="8" t="s">
        <v>200</v>
      </c>
      <c r="G7" t="s">
        <v>44</v>
      </c>
      <c r="J7" s="28" t="s">
        <v>83</v>
      </c>
      <c r="K7" s="28" t="s">
        <v>95</v>
      </c>
      <c r="M7" s="28"/>
      <c r="N7" s="28"/>
      <c r="O7" s="28" t="s">
        <v>77</v>
      </c>
      <c r="R7" s="8"/>
      <c r="S7" s="8"/>
      <c r="T7" s="8"/>
      <c r="U7" s="8" t="s">
        <v>165</v>
      </c>
      <c r="V7" s="8"/>
      <c r="W7" s="8" t="s">
        <v>174</v>
      </c>
      <c r="X7" s="8" t="s">
        <v>222</v>
      </c>
    </row>
    <row r="8" spans="1:24" x14ac:dyDescent="0.25">
      <c r="F8" s="8" t="s">
        <v>201</v>
      </c>
      <c r="G8" t="s">
        <v>45</v>
      </c>
      <c r="J8" s="28" t="s">
        <v>25</v>
      </c>
      <c r="K8" s="28" t="s">
        <v>96</v>
      </c>
      <c r="U8" s="8"/>
      <c r="V8" s="8"/>
    </row>
    <row r="9" spans="1:24" x14ac:dyDescent="0.25">
      <c r="B9" s="6"/>
      <c r="F9" s="8" t="s">
        <v>202</v>
      </c>
      <c r="G9" s="8" t="s">
        <v>47</v>
      </c>
      <c r="J9" s="28" t="s">
        <v>84</v>
      </c>
      <c r="K9" s="28" t="s">
        <v>97</v>
      </c>
    </row>
    <row r="10" spans="1:24" x14ac:dyDescent="0.25">
      <c r="F10" s="8" t="s">
        <v>203</v>
      </c>
      <c r="J10" s="28" t="s">
        <v>85</v>
      </c>
      <c r="K10" s="28" t="s">
        <v>98</v>
      </c>
    </row>
    <row r="11" spans="1:24" x14ac:dyDescent="0.25">
      <c r="B11" s="6"/>
      <c r="F11" s="8" t="s">
        <v>204</v>
      </c>
      <c r="J11" s="28" t="s">
        <v>86</v>
      </c>
      <c r="K11" s="28" t="s">
        <v>99</v>
      </c>
    </row>
    <row r="12" spans="1:24" x14ac:dyDescent="0.25">
      <c r="J12" s="28" t="s">
        <v>87</v>
      </c>
      <c r="K12" s="28" t="s">
        <v>100</v>
      </c>
    </row>
    <row r="13" spans="1:24" x14ac:dyDescent="0.25">
      <c r="B13" s="6"/>
      <c r="J13" s="29" t="s">
        <v>88</v>
      </c>
      <c r="K13" s="29" t="s">
        <v>101</v>
      </c>
    </row>
    <row r="14" spans="1:24" x14ac:dyDescent="0.25">
      <c r="B14" s="6"/>
      <c r="J14" t="s">
        <v>89</v>
      </c>
      <c r="K14" t="s">
        <v>102</v>
      </c>
    </row>
    <row r="15" spans="1:24" x14ac:dyDescent="0.25">
      <c r="K15" t="s">
        <v>103</v>
      </c>
    </row>
    <row r="16" spans="1:24" x14ac:dyDescent="0.25">
      <c r="B16" s="6"/>
      <c r="K16" t="s">
        <v>104</v>
      </c>
    </row>
    <row r="17" spans="1:11" x14ac:dyDescent="0.25">
      <c r="B17" s="6"/>
      <c r="K17" t="s">
        <v>105</v>
      </c>
    </row>
    <row r="18" spans="1:11" x14ac:dyDescent="0.25">
      <c r="K18" t="s">
        <v>106</v>
      </c>
    </row>
    <row r="19" spans="1:11" x14ac:dyDescent="0.25">
      <c r="A19" s="1"/>
      <c r="K19" t="s">
        <v>107</v>
      </c>
    </row>
    <row r="20" spans="1:11" x14ac:dyDescent="0.25">
      <c r="K20" t="s">
        <v>108</v>
      </c>
    </row>
    <row r="21" spans="1:11" x14ac:dyDescent="0.25">
      <c r="A21" s="1"/>
      <c r="K21" t="s">
        <v>109</v>
      </c>
    </row>
    <row r="22" spans="1:11" x14ac:dyDescent="0.25">
      <c r="K22" t="s">
        <v>110</v>
      </c>
    </row>
    <row r="23" spans="1:11" x14ac:dyDescent="0.25">
      <c r="A23" s="1"/>
      <c r="K23" t="s">
        <v>111</v>
      </c>
    </row>
    <row r="24" spans="1:11" x14ac:dyDescent="0.25">
      <c r="K24" t="s">
        <v>112</v>
      </c>
    </row>
    <row r="25" spans="1:11" x14ac:dyDescent="0.25">
      <c r="A25" s="1"/>
      <c r="K25" t="s">
        <v>113</v>
      </c>
    </row>
    <row r="26" spans="1:11" x14ac:dyDescent="0.25">
      <c r="K26" t="s">
        <v>114</v>
      </c>
    </row>
    <row r="27" spans="1:11" x14ac:dyDescent="0.25">
      <c r="A27" s="1"/>
      <c r="K27" t="s">
        <v>115</v>
      </c>
    </row>
    <row r="28" spans="1:11" x14ac:dyDescent="0.25">
      <c r="K28" t="s">
        <v>116</v>
      </c>
    </row>
    <row r="29" spans="1:11" x14ac:dyDescent="0.25">
      <c r="A29" s="1"/>
      <c r="K29" t="s">
        <v>117</v>
      </c>
    </row>
    <row r="30" spans="1:11" x14ac:dyDescent="0.25">
      <c r="A30" s="1"/>
      <c r="K30" t="s">
        <v>118</v>
      </c>
    </row>
    <row r="31" spans="1:11" x14ac:dyDescent="0.25">
      <c r="K31" s="8" t="s">
        <v>21</v>
      </c>
    </row>
    <row r="32" spans="1:11" x14ac:dyDescent="0.25">
      <c r="A32" s="1"/>
    </row>
    <row r="33" spans="1:1" x14ac:dyDescent="0.25">
      <c r="A33" s="1"/>
    </row>
  </sheetData>
  <dataConsolidate/>
  <phoneticPr fontId="9" type="noConversion"/>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B1:N24"/>
  <sheetViews>
    <sheetView showGridLines="0" zoomScaleNormal="100" workbookViewId="0">
      <selection activeCell="C12" sqref="C12"/>
    </sheetView>
  </sheetViews>
  <sheetFormatPr defaultColWidth="8.88671875" defaultRowHeight="13.2" x14ac:dyDescent="0.25"/>
  <cols>
    <col min="1" max="1" width="3.88671875" customWidth="1"/>
    <col min="2" max="2" width="20.109375" customWidth="1"/>
    <col min="3" max="3" width="43.109375" customWidth="1"/>
    <col min="4" max="4" width="16.44140625" customWidth="1"/>
    <col min="5" max="5" width="36.88671875" customWidth="1"/>
    <col min="6" max="6" width="15" customWidth="1"/>
    <col min="14" max="14" width="7.88671875" customWidth="1"/>
  </cols>
  <sheetData>
    <row r="1" spans="2:14" x14ac:dyDescent="0.25">
      <c r="G1" s="37"/>
      <c r="H1" s="37"/>
      <c r="I1" s="37"/>
      <c r="J1" s="37"/>
      <c r="K1" s="37"/>
      <c r="L1" s="2"/>
      <c r="M1" s="37"/>
      <c r="N1" s="37"/>
    </row>
    <row r="2" spans="2:14" ht="21" x14ac:dyDescent="0.3">
      <c r="B2" s="38" t="s">
        <v>145</v>
      </c>
      <c r="C2" s="39"/>
      <c r="D2" s="39"/>
      <c r="E2" s="40"/>
      <c r="G2" s="3"/>
      <c r="H2" s="3"/>
      <c r="I2" s="3"/>
      <c r="J2" s="3"/>
      <c r="K2" s="3"/>
      <c r="L2" s="3"/>
      <c r="M2" s="3"/>
      <c r="N2" s="3"/>
    </row>
    <row r="3" spans="2:14" ht="19.350000000000001" customHeight="1" thickBot="1" x14ac:dyDescent="0.3">
      <c r="B3" s="41"/>
    </row>
    <row r="4" spans="2:14" ht="19.350000000000001" customHeight="1" x14ac:dyDescent="0.3">
      <c r="B4" s="42" t="s">
        <v>131</v>
      </c>
      <c r="C4" s="43"/>
      <c r="D4" s="43"/>
      <c r="E4" s="44"/>
    </row>
    <row r="5" spans="2:14" ht="19.350000000000001" customHeight="1" x14ac:dyDescent="0.25">
      <c r="B5" s="45"/>
      <c r="C5" s="46"/>
      <c r="D5" s="46"/>
      <c r="E5" s="47"/>
    </row>
    <row r="6" spans="2:14" ht="19.350000000000001" customHeight="1" x14ac:dyDescent="0.25">
      <c r="B6" s="48" t="s">
        <v>6</v>
      </c>
      <c r="C6" s="180"/>
      <c r="D6" s="180"/>
      <c r="E6" s="181"/>
    </row>
    <row r="7" spans="2:14" ht="19.350000000000001" customHeight="1" x14ac:dyDescent="0.25">
      <c r="B7" s="48" t="s">
        <v>0</v>
      </c>
      <c r="C7" s="182"/>
      <c r="D7" s="182"/>
      <c r="E7" s="183"/>
    </row>
    <row r="8" spans="2:14" ht="19.350000000000001" customHeight="1" x14ac:dyDescent="0.25">
      <c r="B8" s="48" t="s">
        <v>7</v>
      </c>
      <c r="C8" s="184"/>
      <c r="D8" s="184"/>
      <c r="E8" s="185"/>
    </row>
    <row r="9" spans="2:14" ht="19.350000000000001" customHeight="1" x14ac:dyDescent="0.3">
      <c r="B9" s="49"/>
      <c r="C9" s="50"/>
      <c r="D9" s="50"/>
      <c r="E9" s="51"/>
    </row>
    <row r="10" spans="2:14" ht="19.350000000000001" customHeight="1" x14ac:dyDescent="0.25">
      <c r="B10" s="49" t="s">
        <v>1</v>
      </c>
      <c r="C10" s="52" t="s">
        <v>2</v>
      </c>
      <c r="D10" s="10"/>
      <c r="E10" s="53" t="s">
        <v>3</v>
      </c>
    </row>
    <row r="11" spans="2:14" ht="19.350000000000001" customHeight="1" x14ac:dyDescent="0.25">
      <c r="B11" s="48" t="s">
        <v>8</v>
      </c>
      <c r="C11" s="33"/>
      <c r="D11" s="54" t="s">
        <v>8</v>
      </c>
      <c r="E11" s="34"/>
    </row>
    <row r="12" spans="2:14" ht="19.350000000000001" customHeight="1" x14ac:dyDescent="0.25">
      <c r="B12" s="48" t="s">
        <v>9</v>
      </c>
      <c r="C12" s="31"/>
      <c r="D12" s="54" t="s">
        <v>9</v>
      </c>
      <c r="E12" s="32"/>
    </row>
    <row r="13" spans="2:14" ht="19.350000000000001" customHeight="1" x14ac:dyDescent="0.25">
      <c r="B13" s="48" t="s">
        <v>10</v>
      </c>
      <c r="C13" s="31"/>
      <c r="D13" s="54" t="s">
        <v>10</v>
      </c>
      <c r="E13" s="32"/>
    </row>
    <row r="14" spans="2:14" ht="19.350000000000001" customHeight="1" x14ac:dyDescent="0.25">
      <c r="B14" s="48" t="s">
        <v>11</v>
      </c>
      <c r="C14" s="31"/>
      <c r="D14" s="54" t="s">
        <v>11</v>
      </c>
      <c r="E14" s="32"/>
    </row>
    <row r="15" spans="2:14" ht="19.350000000000001" customHeight="1" x14ac:dyDescent="0.25">
      <c r="B15" s="48" t="s">
        <v>12</v>
      </c>
      <c r="C15" s="31"/>
      <c r="D15" s="54" t="s">
        <v>12</v>
      </c>
      <c r="E15" s="32"/>
    </row>
    <row r="16" spans="2:14" ht="19.350000000000001" customHeight="1" x14ac:dyDescent="0.25">
      <c r="B16" s="48" t="s">
        <v>13</v>
      </c>
      <c r="C16" s="31"/>
      <c r="D16" s="54" t="s">
        <v>13</v>
      </c>
      <c r="E16" s="32"/>
    </row>
    <row r="17" spans="2:5" ht="19.350000000000001" customHeight="1" thickBot="1" x14ac:dyDescent="0.3">
      <c r="B17" s="55"/>
      <c r="C17" s="41"/>
      <c r="D17" s="41"/>
      <c r="E17" s="56"/>
    </row>
    <row r="18" spans="2:5" ht="19.350000000000001" customHeight="1" thickBot="1" x14ac:dyDescent="0.3"/>
    <row r="19" spans="2:5" ht="19.350000000000001" customHeight="1" thickBot="1" x14ac:dyDescent="0.35">
      <c r="B19" s="57" t="s">
        <v>132</v>
      </c>
      <c r="C19" s="58"/>
      <c r="D19" s="58"/>
    </row>
    <row r="20" spans="2:5" ht="113.1" customHeight="1" x14ac:dyDescent="0.25">
      <c r="B20" s="177" t="s">
        <v>228</v>
      </c>
      <c r="C20" s="178"/>
      <c r="D20" s="179"/>
    </row>
    <row r="21" spans="2:5" ht="19.350000000000001" customHeight="1" x14ac:dyDescent="0.25">
      <c r="B21" s="48" t="s">
        <v>49</v>
      </c>
      <c r="C21" s="186"/>
      <c r="D21" s="187"/>
    </row>
    <row r="22" spans="2:5" ht="19.350000000000001" customHeight="1" x14ac:dyDescent="0.25">
      <c r="B22" s="48" t="s">
        <v>10</v>
      </c>
      <c r="C22" s="175"/>
      <c r="D22" s="176"/>
    </row>
    <row r="23" spans="2:5" ht="19.350000000000001" customHeight="1" x14ac:dyDescent="0.25">
      <c r="B23" s="59" t="s">
        <v>48</v>
      </c>
      <c r="C23" s="60"/>
      <c r="D23" s="36"/>
    </row>
    <row r="24" spans="2:5" ht="19.350000000000001" customHeight="1" thickBot="1" x14ac:dyDescent="0.3">
      <c r="B24" s="55"/>
      <c r="C24" s="41"/>
      <c r="D24" s="56"/>
    </row>
  </sheetData>
  <sheetProtection algorithmName="SHA-512" hashValue="3SWdRkLgIw4OOZ3fUapRjrgaGqjt+xWGmEdbJB0p99Q4+E5R0tcttq/z0YinrvIqVoFz1bnn8UBs9S7k5HFesA==" saltValue="cN0Ix0g0zuw+/pag3QAAgw==" spinCount="100000" sheet="1" objects="1" scenarios="1"/>
  <dataConsolidate/>
  <mergeCells count="6">
    <mergeCell ref="C22:D22"/>
    <mergeCell ref="B20:D20"/>
    <mergeCell ref="C6:E6"/>
    <mergeCell ref="C7:E7"/>
    <mergeCell ref="C8:E8"/>
    <mergeCell ref="C21:D21"/>
  </mergeCells>
  <conditionalFormatting sqref="C6:C7">
    <cfRule type="containsBlanks" dxfId="8" priority="19">
      <formula>LEN(TRIM(C6))=0</formula>
    </cfRule>
  </conditionalFormatting>
  <conditionalFormatting sqref="C8">
    <cfRule type="containsBlanks" dxfId="7" priority="12">
      <formula>LEN(TRIM(C8))=0</formula>
    </cfRule>
  </conditionalFormatting>
  <conditionalFormatting sqref="C11:C16">
    <cfRule type="containsBlanks" dxfId="6" priority="16">
      <formula>LEN(TRIM(C11))=0</formula>
    </cfRule>
  </conditionalFormatting>
  <conditionalFormatting sqref="C21:C22">
    <cfRule type="containsBlanks" dxfId="5" priority="2">
      <formula>LEN(TRIM(C21))=0</formula>
    </cfRule>
  </conditionalFormatting>
  <conditionalFormatting sqref="D23">
    <cfRule type="containsBlanks" dxfId="4" priority="1">
      <formula>LEN(TRIM(D23))=0</formula>
    </cfRule>
  </conditionalFormatting>
  <conditionalFormatting sqref="E11:E16">
    <cfRule type="containsBlanks" dxfId="3" priority="3">
      <formula>LEN(TRIM(E11))=0</formula>
    </cfRule>
  </conditionalFormatting>
  <pageMargins left="0.5" right="0.5" top="0.5" bottom="0.5" header="0.5" footer="0.5"/>
  <pageSetup scale="89" orientation="landscape" r:id="rId1"/>
  <headerFooter alignWithMargins="0">
    <oddFooter>&amp;L&amp;A&amp;C&amp;F&amp;R&amp;D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1853-D514-4A2F-BA99-CA824F31B8D7}">
  <sheetPr>
    <tabColor rgb="FF002060"/>
  </sheetPr>
  <dimension ref="B1:I41"/>
  <sheetViews>
    <sheetView showGridLines="0" topLeftCell="A13" zoomScale="85" zoomScaleNormal="85" workbookViewId="0">
      <selection activeCell="E38" sqref="E38"/>
    </sheetView>
  </sheetViews>
  <sheetFormatPr defaultRowHeight="13.2" x14ac:dyDescent="0.25"/>
  <cols>
    <col min="1" max="1" width="2.5546875" customWidth="1"/>
    <col min="2" max="2" width="52.6640625" bestFit="1" customWidth="1"/>
    <col min="3" max="8" width="20.109375" customWidth="1"/>
    <col min="9" max="9" width="8.88671875" customWidth="1"/>
  </cols>
  <sheetData>
    <row r="1" spans="2:9" ht="23.85" customHeight="1" x14ac:dyDescent="0.25"/>
    <row r="2" spans="2:9" ht="21" x14ac:dyDescent="0.25">
      <c r="B2" s="38" t="s">
        <v>124</v>
      </c>
      <c r="C2" s="40"/>
      <c r="D2" s="40"/>
    </row>
    <row r="3" spans="2:9" ht="22.5" customHeight="1" thickBot="1" x14ac:dyDescent="0.3"/>
    <row r="4" spans="2:9" ht="16.2" thickBot="1" x14ac:dyDescent="0.35">
      <c r="B4" s="85"/>
      <c r="C4" s="61" t="s">
        <v>123</v>
      </c>
      <c r="D4" s="108" t="s">
        <v>216</v>
      </c>
      <c r="E4" s="108" t="s">
        <v>217</v>
      </c>
      <c r="F4" s="108" t="s">
        <v>218</v>
      </c>
      <c r="G4" s="108" t="s">
        <v>219</v>
      </c>
      <c r="H4" s="108" t="s">
        <v>220</v>
      </c>
      <c r="I4" s="1"/>
    </row>
    <row r="5" spans="2:9" ht="14.85" customHeight="1" x14ac:dyDescent="0.25">
      <c r="B5" s="67" t="s">
        <v>50</v>
      </c>
      <c r="C5" s="110" t="s">
        <v>63</v>
      </c>
      <c r="D5" s="116"/>
      <c r="E5" s="116"/>
      <c r="F5" s="116"/>
      <c r="G5" s="116"/>
      <c r="H5" s="64"/>
    </row>
    <row r="6" spans="2:9" ht="14.85" customHeight="1" x14ac:dyDescent="0.25">
      <c r="B6" s="68" t="s">
        <v>235</v>
      </c>
      <c r="C6" s="95" t="s">
        <v>236</v>
      </c>
      <c r="D6" s="117"/>
      <c r="E6" s="117"/>
      <c r="F6" s="117"/>
      <c r="G6" s="117"/>
      <c r="H6" s="118"/>
    </row>
    <row r="7" spans="2:9" ht="14.85" customHeight="1" x14ac:dyDescent="0.25">
      <c r="B7" s="68" t="s">
        <v>54</v>
      </c>
      <c r="C7" s="96">
        <v>-123.50393200000001</v>
      </c>
      <c r="D7" s="119"/>
      <c r="E7" s="119"/>
      <c r="F7" s="119"/>
      <c r="G7" s="119"/>
      <c r="H7" s="120"/>
    </row>
    <row r="8" spans="2:9" ht="14.85" customHeight="1" x14ac:dyDescent="0.25">
      <c r="B8" s="68" t="s">
        <v>55</v>
      </c>
      <c r="C8" s="96">
        <v>40.668253</v>
      </c>
      <c r="D8" s="119"/>
      <c r="E8" s="119"/>
      <c r="F8" s="119"/>
      <c r="G8" s="119"/>
      <c r="H8" s="120"/>
    </row>
    <row r="9" spans="2:9" ht="14.85" customHeight="1" x14ac:dyDescent="0.25">
      <c r="B9" s="69" t="s">
        <v>4</v>
      </c>
      <c r="C9" s="97" t="s">
        <v>231</v>
      </c>
      <c r="D9" s="121"/>
      <c r="E9" s="121"/>
      <c r="F9" s="121"/>
      <c r="G9" s="121"/>
      <c r="H9" s="122"/>
    </row>
    <row r="10" spans="2:9" ht="14.85" customHeight="1" x14ac:dyDescent="0.25">
      <c r="B10" s="69" t="s">
        <v>237</v>
      </c>
      <c r="C10" s="98">
        <v>47574</v>
      </c>
      <c r="D10" s="123"/>
      <c r="E10" s="123"/>
      <c r="F10" s="123"/>
      <c r="G10" s="123"/>
      <c r="H10" s="124"/>
      <c r="I10" s="8"/>
    </row>
    <row r="11" spans="2:9" ht="14.85" customHeight="1" x14ac:dyDescent="0.25">
      <c r="B11" s="70" t="s">
        <v>238</v>
      </c>
      <c r="C11" s="99">
        <v>15</v>
      </c>
      <c r="D11" s="125"/>
      <c r="E11" s="125"/>
      <c r="F11" s="125"/>
      <c r="G11" s="125"/>
      <c r="H11" s="126"/>
      <c r="I11" s="8"/>
    </row>
    <row r="12" spans="2:9" ht="14.85" customHeight="1" x14ac:dyDescent="0.25">
      <c r="B12" s="70" t="s">
        <v>239</v>
      </c>
      <c r="C12" s="98">
        <v>46539</v>
      </c>
      <c r="D12" s="123"/>
      <c r="E12" s="123"/>
      <c r="F12" s="123"/>
      <c r="G12" s="123"/>
      <c r="H12" s="124"/>
      <c r="I12" s="8"/>
    </row>
    <row r="13" spans="2:9" ht="14.85" customHeight="1" thickBot="1" x14ac:dyDescent="0.3">
      <c r="B13" s="78" t="s">
        <v>240</v>
      </c>
      <c r="C13" s="111">
        <f>IF(C12="","",EDATE(C12,C11*12)-1)</f>
        <v>52017</v>
      </c>
      <c r="D13" s="112" t="str">
        <f>IF(D12="","",EDATE(D12,D11*12)-1)</f>
        <v/>
      </c>
      <c r="E13" s="112" t="str">
        <f t="shared" ref="E13:H13" si="0">IF(E12="","",EDATE(E12,E11*12)-1)</f>
        <v/>
      </c>
      <c r="F13" s="112" t="str">
        <f t="shared" si="0"/>
        <v/>
      </c>
      <c r="G13" s="112" t="str">
        <f t="shared" si="0"/>
        <v/>
      </c>
      <c r="H13" s="113" t="str">
        <f t="shared" si="0"/>
        <v/>
      </c>
    </row>
    <row r="14" spans="2:9" ht="14.85" customHeight="1" x14ac:dyDescent="0.25">
      <c r="B14" s="159" t="s">
        <v>232</v>
      </c>
      <c r="C14" s="158">
        <v>45</v>
      </c>
      <c r="D14" s="127"/>
      <c r="E14" s="127"/>
      <c r="F14" s="127"/>
      <c r="G14" s="127"/>
      <c r="H14" s="128"/>
    </row>
    <row r="15" spans="2:9" ht="14.85" customHeight="1" thickBot="1" x14ac:dyDescent="0.3">
      <c r="B15" s="160" t="s">
        <v>233</v>
      </c>
      <c r="C15" s="164">
        <v>9.5</v>
      </c>
      <c r="D15" s="165"/>
      <c r="E15" s="165"/>
      <c r="F15" s="165"/>
      <c r="G15" s="165"/>
      <c r="H15" s="166"/>
    </row>
    <row r="16" spans="2:9" ht="14.85" customHeight="1" x14ac:dyDescent="0.25">
      <c r="B16" s="71" t="s">
        <v>138</v>
      </c>
      <c r="C16" s="167" t="s">
        <v>15</v>
      </c>
      <c r="D16" s="168"/>
      <c r="E16" s="168"/>
      <c r="F16" s="168"/>
      <c r="G16" s="168"/>
      <c r="H16" s="169"/>
    </row>
    <row r="17" spans="2:9" ht="14.85" customHeight="1" x14ac:dyDescent="0.25">
      <c r="B17" s="71" t="s">
        <v>139</v>
      </c>
      <c r="C17" s="101" t="str">
        <f>IF(C16="","",IF(C16="Other","","N/A"))</f>
        <v>N/A</v>
      </c>
      <c r="D17" s="131"/>
      <c r="E17" s="131"/>
      <c r="F17" s="131"/>
      <c r="G17" s="131"/>
      <c r="H17" s="132"/>
    </row>
    <row r="18" spans="2:9" ht="14.85" customHeight="1" x14ac:dyDescent="0.25">
      <c r="B18" s="80" t="s">
        <v>140</v>
      </c>
      <c r="C18" s="161">
        <v>20</v>
      </c>
      <c r="D18" s="162"/>
      <c r="E18" s="162"/>
      <c r="F18" s="162"/>
      <c r="G18" s="162"/>
      <c r="H18" s="163"/>
    </row>
    <row r="19" spans="2:9" ht="14.85" customHeight="1" x14ac:dyDescent="0.25">
      <c r="B19" s="72" t="s">
        <v>234</v>
      </c>
      <c r="C19" s="100">
        <v>52500</v>
      </c>
      <c r="D19" s="129"/>
      <c r="E19" s="129"/>
      <c r="F19" s="129"/>
      <c r="G19" s="129"/>
      <c r="H19" s="130"/>
    </row>
    <row r="20" spans="2:9" ht="14.85" customHeight="1" x14ac:dyDescent="0.25">
      <c r="B20" s="73" t="s">
        <v>18</v>
      </c>
      <c r="C20" s="102">
        <v>0.05</v>
      </c>
      <c r="D20" s="133"/>
      <c r="E20" s="133"/>
      <c r="F20" s="133"/>
      <c r="G20" s="133"/>
      <c r="H20" s="134"/>
    </row>
    <row r="21" spans="2:9" ht="14.85" customHeight="1" thickBot="1" x14ac:dyDescent="0.3">
      <c r="B21" s="79" t="s">
        <v>19</v>
      </c>
      <c r="C21" s="170">
        <v>0.01</v>
      </c>
      <c r="D21" s="171"/>
      <c r="E21" s="171"/>
      <c r="F21" s="171"/>
      <c r="G21" s="171"/>
      <c r="H21" s="172"/>
    </row>
    <row r="22" spans="2:9" ht="14.85" customHeight="1" x14ac:dyDescent="0.25">
      <c r="B22" s="174" t="s">
        <v>195</v>
      </c>
      <c r="C22" s="114" t="s">
        <v>205</v>
      </c>
      <c r="D22" s="139"/>
      <c r="E22" s="139"/>
      <c r="F22" s="139"/>
      <c r="G22" s="139"/>
      <c r="H22" s="140"/>
    </row>
    <row r="23" spans="2:9" ht="14.85" customHeight="1" x14ac:dyDescent="0.25">
      <c r="B23" s="173" t="s">
        <v>188</v>
      </c>
      <c r="C23" s="109" t="s">
        <v>187</v>
      </c>
      <c r="D23" s="135"/>
      <c r="E23" s="135"/>
      <c r="F23" s="135"/>
      <c r="G23" s="135"/>
      <c r="H23" s="136"/>
    </row>
    <row r="24" spans="2:9" ht="14.85" customHeight="1" x14ac:dyDescent="0.25">
      <c r="B24" s="157" t="s">
        <v>241</v>
      </c>
      <c r="C24" s="109" t="s">
        <v>24</v>
      </c>
      <c r="D24" s="135"/>
      <c r="E24" s="135"/>
      <c r="F24" s="135"/>
      <c r="G24" s="135"/>
      <c r="H24" s="136"/>
    </row>
    <row r="25" spans="2:9" ht="14.85" customHeight="1" x14ac:dyDescent="0.25">
      <c r="B25" s="154" t="s">
        <v>119</v>
      </c>
      <c r="C25" s="103" t="s">
        <v>21</v>
      </c>
      <c r="D25" s="137"/>
      <c r="E25" s="137"/>
      <c r="F25" s="137"/>
      <c r="G25" s="137"/>
      <c r="H25" s="138"/>
    </row>
    <row r="26" spans="2:9" ht="14.85" customHeight="1" x14ac:dyDescent="0.25">
      <c r="B26" s="155" t="s">
        <v>194</v>
      </c>
      <c r="C26" s="104" t="s">
        <v>121</v>
      </c>
      <c r="D26" s="141"/>
      <c r="E26" s="141"/>
      <c r="F26" s="141"/>
      <c r="G26" s="141"/>
      <c r="H26" s="142"/>
      <c r="I26" s="8"/>
    </row>
    <row r="27" spans="2:9" ht="14.85" customHeight="1" thickBot="1" x14ac:dyDescent="0.3">
      <c r="B27" s="156" t="s">
        <v>142</v>
      </c>
      <c r="C27" s="115" t="s">
        <v>23</v>
      </c>
      <c r="D27" s="143"/>
      <c r="E27" s="143"/>
      <c r="F27" s="143"/>
      <c r="G27" s="143"/>
      <c r="H27" s="144"/>
      <c r="I27" s="8"/>
    </row>
    <row r="28" spans="2:9" ht="14.85" customHeight="1" x14ac:dyDescent="0.25">
      <c r="B28" s="81" t="s">
        <v>229</v>
      </c>
      <c r="C28" s="109" t="s">
        <v>31</v>
      </c>
      <c r="D28" s="135"/>
      <c r="E28" s="135"/>
      <c r="F28" s="135"/>
      <c r="G28" s="135"/>
      <c r="H28" s="136"/>
    </row>
    <row r="29" spans="2:9" ht="14.85" customHeight="1" x14ac:dyDescent="0.25">
      <c r="B29" s="74" t="s">
        <v>143</v>
      </c>
      <c r="C29" s="97" t="s">
        <v>144</v>
      </c>
      <c r="D29" s="121"/>
      <c r="E29" s="121"/>
      <c r="F29" s="121"/>
      <c r="G29" s="121"/>
      <c r="H29" s="122"/>
    </row>
    <row r="30" spans="2:9" ht="14.85" customHeight="1" x14ac:dyDescent="0.25">
      <c r="B30" s="74" t="s">
        <v>128</v>
      </c>
      <c r="C30" s="103" t="s">
        <v>37</v>
      </c>
      <c r="D30" s="137"/>
      <c r="E30" s="137"/>
      <c r="F30" s="137"/>
      <c r="G30" s="137"/>
      <c r="H30" s="138"/>
    </row>
    <row r="31" spans="2:9" ht="14.85" customHeight="1" x14ac:dyDescent="0.25">
      <c r="B31" s="75" t="s">
        <v>52</v>
      </c>
      <c r="C31" s="62">
        <v>5</v>
      </c>
      <c r="D31" s="145"/>
      <c r="E31" s="145"/>
      <c r="F31" s="145"/>
      <c r="G31" s="145"/>
      <c r="H31" s="146"/>
    </row>
    <row r="32" spans="2:9" ht="14.85" customHeight="1" x14ac:dyDescent="0.25">
      <c r="B32" s="75" t="s">
        <v>53</v>
      </c>
      <c r="C32" s="62">
        <v>20</v>
      </c>
      <c r="D32" s="145"/>
      <c r="E32" s="145"/>
      <c r="F32" s="145"/>
      <c r="G32" s="145"/>
      <c r="H32" s="146"/>
    </row>
    <row r="33" spans="2:8" ht="14.85" customHeight="1" x14ac:dyDescent="0.25">
      <c r="B33" s="76" t="s">
        <v>242</v>
      </c>
      <c r="C33" s="99">
        <v>4</v>
      </c>
      <c r="D33" s="125"/>
      <c r="E33" s="125"/>
      <c r="F33" s="125"/>
      <c r="G33" s="125"/>
      <c r="H33" s="126"/>
    </row>
    <row r="34" spans="2:8" ht="14.85" customHeight="1" x14ac:dyDescent="0.25">
      <c r="B34" s="76" t="s">
        <v>246</v>
      </c>
      <c r="C34" s="102">
        <v>0.9</v>
      </c>
      <c r="D34" s="133"/>
      <c r="E34" s="133"/>
      <c r="F34" s="133"/>
      <c r="G34" s="133"/>
      <c r="H34" s="134"/>
    </row>
    <row r="35" spans="2:8" ht="14.85" customHeight="1" x14ac:dyDescent="0.25">
      <c r="B35" s="76" t="s">
        <v>17</v>
      </c>
      <c r="C35" s="105">
        <v>5.0000000000000001E-3</v>
      </c>
      <c r="D35" s="147"/>
      <c r="E35" s="147"/>
      <c r="F35" s="147"/>
      <c r="G35" s="147"/>
      <c r="H35" s="148"/>
    </row>
    <row r="36" spans="2:8" ht="14.85" customHeight="1" x14ac:dyDescent="0.25">
      <c r="B36" s="76" t="s">
        <v>61</v>
      </c>
      <c r="C36" s="106">
        <f>C32*2</f>
        <v>40</v>
      </c>
      <c r="D36" s="149"/>
      <c r="E36" s="149"/>
      <c r="F36" s="149"/>
      <c r="G36" s="149"/>
      <c r="H36" s="150"/>
    </row>
    <row r="37" spans="2:8" ht="14.85" customHeight="1" x14ac:dyDescent="0.25">
      <c r="B37" s="76" t="s">
        <v>62</v>
      </c>
      <c r="C37" s="107">
        <f>C32*365</f>
        <v>7300</v>
      </c>
      <c r="D37" s="151"/>
      <c r="E37" s="151"/>
      <c r="F37" s="151"/>
      <c r="G37" s="151"/>
      <c r="H37" s="152"/>
    </row>
    <row r="38" spans="2:8" ht="14.85" customHeight="1" x14ac:dyDescent="0.25">
      <c r="B38" s="76" t="s">
        <v>243</v>
      </c>
      <c r="C38" s="107">
        <f>C37*C11</f>
        <v>109500</v>
      </c>
      <c r="D38" s="151"/>
      <c r="E38" s="151"/>
      <c r="F38" s="151"/>
      <c r="G38" s="151"/>
      <c r="H38" s="152"/>
    </row>
    <row r="39" spans="2:8" ht="14.85" customHeight="1" x14ac:dyDescent="0.25">
      <c r="B39" s="76" t="s">
        <v>125</v>
      </c>
      <c r="C39" s="62">
        <v>-4.8</v>
      </c>
      <c r="D39" s="145"/>
      <c r="E39" s="145"/>
      <c r="F39" s="145"/>
      <c r="G39" s="145"/>
      <c r="H39" s="146"/>
    </row>
    <row r="40" spans="2:8" ht="14.85" customHeight="1" x14ac:dyDescent="0.25">
      <c r="B40" s="76" t="s">
        <v>126</v>
      </c>
      <c r="C40" s="62">
        <v>4.7</v>
      </c>
      <c r="D40" s="145"/>
      <c r="E40" s="145"/>
      <c r="F40" s="145"/>
      <c r="G40" s="145"/>
      <c r="H40" s="146"/>
    </row>
    <row r="41" spans="2:8" ht="14.85" customHeight="1" thickBot="1" x14ac:dyDescent="0.3">
      <c r="B41" s="77" t="s">
        <v>30</v>
      </c>
      <c r="C41" s="65" t="s">
        <v>150</v>
      </c>
      <c r="D41" s="153"/>
      <c r="E41" s="153"/>
      <c r="F41" s="153"/>
      <c r="G41" s="153"/>
      <c r="H41" s="66"/>
    </row>
  </sheetData>
  <sheetProtection algorithmName="SHA-512" hashValue="A/aGV+2qAMfrFBu1CsD5DbabQUyOaNuH1db0rt0WyZfecsvSHmk/1b6/oigsQUnW4xppAUufh3n7bY1ubQDrxg==" saltValue="YJPrdnuHJe5b7CbS6bTgiA==" spinCount="100000" sheet="1" objects="1" scenarios="1"/>
  <phoneticPr fontId="21" type="noConversion"/>
  <conditionalFormatting sqref="C5:H12 C14:H41">
    <cfRule type="containsBlanks" dxfId="2" priority="1">
      <formula>LEN(TRIM(C5))=0</formula>
    </cfRule>
  </conditionalFormatting>
  <conditionalFormatting sqref="C29:H29">
    <cfRule type="cellIs" dxfId="1" priority="15" operator="equal">
      <formula>"Choose One"</formula>
    </cfRule>
  </conditionalFormatting>
  <dataValidations count="4">
    <dataValidation type="date" operator="greaterThan" allowBlank="1" showInputMessage="1" showErrorMessage="1" sqref="C10:H10 C12:H12" xr:uid="{62D3FA96-3E36-46CB-BE43-6006B251D6E4}">
      <formula1>45931</formula1>
    </dataValidation>
    <dataValidation type="whole" operator="greaterThanOrEqual" allowBlank="1" showInputMessage="1" showErrorMessage="1" sqref="C11:H11" xr:uid="{A2BDA1D7-D769-4AC2-B3A3-4A73C48AE419}">
      <formula1>10</formula1>
    </dataValidation>
    <dataValidation type="decimal" operator="greaterThanOrEqual" allowBlank="1" showInputMessage="1" showErrorMessage="1" sqref="C34" xr:uid="{E7EF5C0D-96D7-4EC1-A54B-C713D08B3742}">
      <formula1>0.75</formula1>
    </dataValidation>
    <dataValidation type="decimal" operator="greaterThan" allowBlank="1" showInputMessage="1" showErrorMessage="1" sqref="D34:H34" xr:uid="{F2FBDBF8-7757-46F2-AB0A-E344D9D2154A}">
      <formula1>0</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45E8BD30-2CC6-471D-806C-1362EAC85095}">
          <x14:formula1>
            <xm:f>index!$B$2:$B$7</xm:f>
          </x14:formula1>
          <xm:sqref>C16:H16</xm:sqref>
        </x14:dataValidation>
        <x14:dataValidation type="list" allowBlank="1" showInputMessage="1" showErrorMessage="1" xr:uid="{3E7EA289-DA0E-4619-B69D-8E1F8D058DDF}">
          <x14:formula1>
            <xm:f>index!$F$2:$F$11</xm:f>
          </x14:formula1>
          <xm:sqref>C22:H22</xm:sqref>
        </x14:dataValidation>
        <x14:dataValidation type="list" allowBlank="1" showInputMessage="1" showErrorMessage="1" xr:uid="{93EB45D5-5162-4F82-AA6F-775AFB34DC68}">
          <x14:formula1>
            <xm:f>index!$J$2:$J$51</xm:f>
          </x14:formula1>
          <xm:sqref>C24:H24</xm:sqref>
        </x14:dataValidation>
        <x14:dataValidation type="list" allowBlank="1" showInputMessage="1" showErrorMessage="1" xr:uid="{2EDBFE0B-9082-4545-8B42-A237EAD8CED4}">
          <x14:formula1>
            <xm:f>index!$K$2:$K$31</xm:f>
          </x14:formula1>
          <xm:sqref>C25:H25</xm:sqref>
        </x14:dataValidation>
        <x14:dataValidation type="list" allowBlank="1" showInputMessage="1" showErrorMessage="1" xr:uid="{1995AC78-58A7-42EF-9914-D489BC1F7273}">
          <x14:formula1>
            <xm:f>index!$C$2:$C$6</xm:f>
          </x14:formula1>
          <xm:sqref>C28:H28</xm:sqref>
        </x14:dataValidation>
        <x14:dataValidation type="list" allowBlank="1" showInputMessage="1" showErrorMessage="1" xr:uid="{D1878858-DCDC-4B45-97E0-3780B27C0266}">
          <x14:formula1>
            <xm:f>index!$H$2:$H$4</xm:f>
          </x14:formula1>
          <xm:sqref>C26:H26</xm:sqref>
        </x14:dataValidation>
        <x14:dataValidation type="list" allowBlank="1" showInputMessage="1" showErrorMessage="1" xr:uid="{76259808-815E-4847-A80F-867E4A86A7E9}">
          <x14:formula1>
            <xm:f>index!$E$2:$E$4</xm:f>
          </x14:formula1>
          <xm:sqref>C30:H30</xm:sqref>
        </x14:dataValidation>
        <x14:dataValidation type="list" allowBlank="1" showInputMessage="1" showErrorMessage="1" xr:uid="{CC67D043-D1FF-42BA-8CD2-C2BB5F1D35AD}">
          <x14:formula1>
            <xm:f>index!$A$2:$A$4</xm:f>
          </x14:formula1>
          <xm:sqref>C9:H9</xm:sqref>
        </x14:dataValidation>
        <x14:dataValidation type="list" allowBlank="1" showInputMessage="1" showErrorMessage="1" xr:uid="{3B6B6BC4-E717-44B1-A6CD-4F16CAF265CE}">
          <x14:formula1>
            <xm:f>index!$D$2:$D$3</xm:f>
          </x14:formula1>
          <xm:sqref>C41:H41</xm:sqref>
        </x14:dataValidation>
        <x14:dataValidation type="list" allowBlank="1" showInputMessage="1" showErrorMessage="1" xr:uid="{9E0BC9BC-6A40-4E42-BA0E-C9910F1D3ABE}">
          <x14:formula1>
            <xm:f>index!$I$2:$I$4</xm:f>
          </x14:formula1>
          <xm:sqref>C27:H27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968B-6D2B-4ACE-96CA-A441A53D728E}">
  <sheetPr>
    <tabColor rgb="FF002060"/>
  </sheetPr>
  <dimension ref="B1:E52"/>
  <sheetViews>
    <sheetView showGridLines="0" zoomScale="85" zoomScaleNormal="85" workbookViewId="0">
      <selection activeCell="C21" sqref="C21"/>
    </sheetView>
  </sheetViews>
  <sheetFormatPr defaultRowHeight="13.2" x14ac:dyDescent="0.25"/>
  <cols>
    <col min="1" max="1" width="2.5546875" customWidth="1"/>
    <col min="2" max="2" width="48.109375" customWidth="1"/>
    <col min="3" max="3" width="54.5546875" customWidth="1"/>
    <col min="4" max="4" width="58.44140625" customWidth="1"/>
    <col min="5" max="5" width="8.88671875" customWidth="1"/>
  </cols>
  <sheetData>
    <row r="1" spans="2:5" ht="23.85" customHeight="1" x14ac:dyDescent="0.25"/>
    <row r="2" spans="2:5" ht="21" x14ac:dyDescent="0.25">
      <c r="B2" s="38" t="s">
        <v>166</v>
      </c>
      <c r="C2" s="40"/>
    </row>
    <row r="3" spans="2:5" ht="22.5" customHeight="1" thickBot="1" x14ac:dyDescent="0.3"/>
    <row r="4" spans="2:5" ht="16.2" thickBot="1" x14ac:dyDescent="0.35">
      <c r="B4" s="85"/>
      <c r="C4" s="83" t="s">
        <v>216</v>
      </c>
      <c r="D4" s="84" t="s">
        <v>130</v>
      </c>
      <c r="E4" s="1"/>
    </row>
    <row r="5" spans="2:5" ht="14.85" customHeight="1" x14ac:dyDescent="0.25">
      <c r="B5" s="92" t="s">
        <v>206</v>
      </c>
      <c r="C5" s="86"/>
      <c r="D5" s="64"/>
    </row>
    <row r="6" spans="2:5" ht="14.85" customHeight="1" x14ac:dyDescent="0.25">
      <c r="B6" s="93" t="s">
        <v>213</v>
      </c>
      <c r="C6" s="88"/>
      <c r="D6" s="82"/>
    </row>
    <row r="7" spans="2:5" ht="14.85" customHeight="1" x14ac:dyDescent="0.25">
      <c r="B7" s="93" t="s">
        <v>212</v>
      </c>
      <c r="C7" s="88"/>
      <c r="D7" s="82"/>
    </row>
    <row r="8" spans="2:5" ht="14.85" customHeight="1" x14ac:dyDescent="0.25">
      <c r="B8" s="93" t="s">
        <v>167</v>
      </c>
      <c r="C8" s="87"/>
      <c r="D8" s="63"/>
    </row>
    <row r="9" spans="2:5" ht="14.85" customHeight="1" x14ac:dyDescent="0.25">
      <c r="B9" s="89" t="s">
        <v>184</v>
      </c>
      <c r="C9" s="88"/>
      <c r="D9" s="82"/>
    </row>
    <row r="10" spans="2:5" ht="14.85" customHeight="1" x14ac:dyDescent="0.25">
      <c r="B10" s="89" t="s">
        <v>215</v>
      </c>
      <c r="C10" s="88"/>
      <c r="D10" s="82"/>
    </row>
    <row r="11" spans="2:5" ht="14.85" customHeight="1" x14ac:dyDescent="0.25">
      <c r="B11" s="90" t="s">
        <v>183</v>
      </c>
      <c r="C11" s="88"/>
      <c r="D11" s="82"/>
    </row>
    <row r="12" spans="2:5" ht="14.85" customHeight="1" thickBot="1" x14ac:dyDescent="0.3">
      <c r="B12" s="91" t="s">
        <v>211</v>
      </c>
      <c r="C12" s="94"/>
      <c r="D12" s="66"/>
    </row>
    <row r="13" spans="2:5" ht="13.8" thickBot="1" x14ac:dyDescent="0.3"/>
    <row r="14" spans="2:5" ht="16.2" thickBot="1" x14ac:dyDescent="0.35">
      <c r="B14" s="85"/>
      <c r="C14" s="83" t="s">
        <v>217</v>
      </c>
      <c r="D14" s="84" t="s">
        <v>130</v>
      </c>
    </row>
    <row r="15" spans="2:5" ht="13.8" x14ac:dyDescent="0.25">
      <c r="B15" s="92" t="s">
        <v>206</v>
      </c>
      <c r="C15" s="86"/>
      <c r="D15" s="64"/>
    </row>
    <row r="16" spans="2:5" ht="13.8" x14ac:dyDescent="0.25">
      <c r="B16" s="93" t="s">
        <v>213</v>
      </c>
      <c r="C16" s="88"/>
      <c r="D16" s="63"/>
    </row>
    <row r="17" spans="2:4" ht="13.8" x14ac:dyDescent="0.25">
      <c r="B17" s="93" t="s">
        <v>212</v>
      </c>
      <c r="C17" s="88"/>
      <c r="D17" s="82"/>
    </row>
    <row r="18" spans="2:4" ht="13.8" x14ac:dyDescent="0.25">
      <c r="B18" s="93" t="s">
        <v>167</v>
      </c>
      <c r="C18" s="87"/>
      <c r="D18" s="82"/>
    </row>
    <row r="19" spans="2:4" ht="13.8" x14ac:dyDescent="0.25">
      <c r="B19" s="89" t="s">
        <v>184</v>
      </c>
      <c r="C19" s="88"/>
      <c r="D19" s="82"/>
    </row>
    <row r="20" spans="2:4" ht="13.8" x14ac:dyDescent="0.25">
      <c r="B20" s="89" t="s">
        <v>215</v>
      </c>
      <c r="C20" s="88"/>
      <c r="D20" s="82"/>
    </row>
    <row r="21" spans="2:4" ht="13.8" x14ac:dyDescent="0.25">
      <c r="B21" s="90" t="s">
        <v>183</v>
      </c>
      <c r="C21" s="88"/>
      <c r="D21" s="82"/>
    </row>
    <row r="22" spans="2:4" ht="14.4" thickBot="1" x14ac:dyDescent="0.3">
      <c r="B22" s="91" t="s">
        <v>211</v>
      </c>
      <c r="C22" s="94"/>
      <c r="D22" s="66"/>
    </row>
    <row r="23" spans="2:4" ht="13.8" thickBot="1" x14ac:dyDescent="0.3"/>
    <row r="24" spans="2:4" ht="16.2" thickBot="1" x14ac:dyDescent="0.35">
      <c r="B24" s="85"/>
      <c r="C24" s="83" t="s">
        <v>218</v>
      </c>
      <c r="D24" s="84" t="s">
        <v>130</v>
      </c>
    </row>
    <row r="25" spans="2:4" ht="13.8" x14ac:dyDescent="0.25">
      <c r="B25" s="92" t="s">
        <v>206</v>
      </c>
      <c r="C25" s="86"/>
      <c r="D25" s="64"/>
    </row>
    <row r="26" spans="2:4" ht="13.8" x14ac:dyDescent="0.25">
      <c r="B26" s="93" t="s">
        <v>213</v>
      </c>
      <c r="C26" s="88"/>
      <c r="D26" s="63"/>
    </row>
    <row r="27" spans="2:4" ht="13.8" x14ac:dyDescent="0.25">
      <c r="B27" s="93" t="s">
        <v>212</v>
      </c>
      <c r="C27" s="88"/>
      <c r="D27" s="82"/>
    </row>
    <row r="28" spans="2:4" ht="13.8" x14ac:dyDescent="0.25">
      <c r="B28" s="93" t="s">
        <v>167</v>
      </c>
      <c r="C28" s="87"/>
      <c r="D28" s="82"/>
    </row>
    <row r="29" spans="2:4" ht="13.8" x14ac:dyDescent="0.25">
      <c r="B29" s="89" t="s">
        <v>184</v>
      </c>
      <c r="C29" s="88"/>
      <c r="D29" s="82"/>
    </row>
    <row r="30" spans="2:4" ht="13.8" x14ac:dyDescent="0.25">
      <c r="B30" s="89" t="s">
        <v>215</v>
      </c>
      <c r="C30" s="88"/>
      <c r="D30" s="82"/>
    </row>
    <row r="31" spans="2:4" ht="13.8" x14ac:dyDescent="0.25">
      <c r="B31" s="90" t="s">
        <v>183</v>
      </c>
      <c r="C31" s="88"/>
      <c r="D31" s="82"/>
    </row>
    <row r="32" spans="2:4" ht="14.4" thickBot="1" x14ac:dyDescent="0.3">
      <c r="B32" s="91" t="s">
        <v>211</v>
      </c>
      <c r="C32" s="94"/>
      <c r="D32" s="66"/>
    </row>
    <row r="33" spans="2:4" ht="13.8" thickBot="1" x14ac:dyDescent="0.3"/>
    <row r="34" spans="2:4" ht="16.2" thickBot="1" x14ac:dyDescent="0.35">
      <c r="B34" s="85"/>
      <c r="C34" s="83" t="s">
        <v>219</v>
      </c>
      <c r="D34" s="84" t="s">
        <v>130</v>
      </c>
    </row>
    <row r="35" spans="2:4" ht="13.8" x14ac:dyDescent="0.25">
      <c r="B35" s="92" t="s">
        <v>206</v>
      </c>
      <c r="C35" s="86"/>
      <c r="D35" s="64"/>
    </row>
    <row r="36" spans="2:4" ht="13.8" x14ac:dyDescent="0.25">
      <c r="B36" s="93" t="s">
        <v>213</v>
      </c>
      <c r="C36" s="88"/>
      <c r="D36" s="63"/>
    </row>
    <row r="37" spans="2:4" ht="13.8" x14ac:dyDescent="0.25">
      <c r="B37" s="93" t="s">
        <v>212</v>
      </c>
      <c r="C37" s="88"/>
      <c r="D37" s="82"/>
    </row>
    <row r="38" spans="2:4" ht="13.8" x14ac:dyDescent="0.25">
      <c r="B38" s="93" t="s">
        <v>167</v>
      </c>
      <c r="C38" s="87"/>
      <c r="D38" s="82"/>
    </row>
    <row r="39" spans="2:4" ht="13.8" x14ac:dyDescent="0.25">
      <c r="B39" s="89" t="s">
        <v>184</v>
      </c>
      <c r="C39" s="88"/>
      <c r="D39" s="82"/>
    </row>
    <row r="40" spans="2:4" ht="13.8" x14ac:dyDescent="0.25">
      <c r="B40" s="89" t="s">
        <v>215</v>
      </c>
      <c r="C40" s="88"/>
      <c r="D40" s="82"/>
    </row>
    <row r="41" spans="2:4" ht="13.8" x14ac:dyDescent="0.25">
      <c r="B41" s="90" t="s">
        <v>183</v>
      </c>
      <c r="C41" s="88"/>
      <c r="D41" s="82"/>
    </row>
    <row r="42" spans="2:4" ht="14.4" thickBot="1" x14ac:dyDescent="0.3">
      <c r="B42" s="91" t="s">
        <v>211</v>
      </c>
      <c r="C42" s="94"/>
      <c r="D42" s="66"/>
    </row>
    <row r="43" spans="2:4" ht="13.8" thickBot="1" x14ac:dyDescent="0.3"/>
    <row r="44" spans="2:4" ht="16.2" thickBot="1" x14ac:dyDescent="0.35">
      <c r="B44" s="85"/>
      <c r="C44" s="83" t="s">
        <v>220</v>
      </c>
      <c r="D44" s="84" t="s">
        <v>130</v>
      </c>
    </row>
    <row r="45" spans="2:4" ht="13.8" x14ac:dyDescent="0.25">
      <c r="B45" s="92" t="s">
        <v>206</v>
      </c>
      <c r="C45" s="86"/>
      <c r="D45" s="64"/>
    </row>
    <row r="46" spans="2:4" ht="13.8" x14ac:dyDescent="0.25">
      <c r="B46" s="93" t="s">
        <v>213</v>
      </c>
      <c r="C46" s="88"/>
      <c r="D46" s="63"/>
    </row>
    <row r="47" spans="2:4" ht="13.8" x14ac:dyDescent="0.25">
      <c r="B47" s="93" t="s">
        <v>212</v>
      </c>
      <c r="C47" s="88"/>
      <c r="D47" s="82"/>
    </row>
    <row r="48" spans="2:4" ht="13.8" x14ac:dyDescent="0.25">
      <c r="B48" s="93" t="s">
        <v>167</v>
      </c>
      <c r="C48" s="87"/>
      <c r="D48" s="82"/>
    </row>
    <row r="49" spans="2:4" ht="13.8" x14ac:dyDescent="0.25">
      <c r="B49" s="89" t="s">
        <v>184</v>
      </c>
      <c r="C49" s="88"/>
      <c r="D49" s="82"/>
    </row>
    <row r="50" spans="2:4" ht="13.8" x14ac:dyDescent="0.25">
      <c r="B50" s="89" t="s">
        <v>215</v>
      </c>
      <c r="C50" s="88"/>
      <c r="D50" s="82"/>
    </row>
    <row r="51" spans="2:4" ht="13.8" x14ac:dyDescent="0.25">
      <c r="B51" s="90" t="s">
        <v>183</v>
      </c>
      <c r="C51" s="88"/>
      <c r="D51" s="82"/>
    </row>
    <row r="52" spans="2:4" ht="14.4" thickBot="1" x14ac:dyDescent="0.3">
      <c r="B52" s="91" t="s">
        <v>211</v>
      </c>
      <c r="C52" s="94"/>
      <c r="D52" s="66"/>
    </row>
  </sheetData>
  <sheetProtection algorithmName="SHA-512" hashValue="g2+7pU6iKtUPeT7FBLA0aLMTdKmc64dpdFD1DsKrHuIRU1y+3EzO7VkDJC9zzyl7EUWI28CAtUsCZbRzLqJ/ng==" saltValue="mdkq5rmyQYj2MrMY72W2Vg==" spinCount="100000" sheet="1" objects="1" scenarios="1"/>
  <conditionalFormatting sqref="C5:D12 C15:D22 C25:D32 C35:D42 C45:D52">
    <cfRule type="containsBlanks" dxfId="0" priority="5">
      <formula>LEN(TRIM(C5))=0</formula>
    </cfRule>
  </conditionalFormatting>
  <dataValidations count="2">
    <dataValidation type="decimal" allowBlank="1" showInputMessage="1" showErrorMessage="1" sqref="C12 C42 C22 C32 C52" xr:uid="{6CC56E94-CFDE-4C0D-99AC-BEE11161677C}">
      <formula1>0</formula1>
      <formula2>1</formula2>
    </dataValidation>
    <dataValidation type="decimal" operator="greaterThan" allowBlank="1" showInputMessage="1" showErrorMessage="1" sqref="C6 C16 C26 C36 C46" xr:uid="{8F0AB20A-3B56-45D7-93FD-86F3E333C790}">
      <formula1>0</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11823A8C-E270-4D3B-86CB-66668AA73343}">
          <x14:formula1>
            <xm:f>index!$D$2:$D$5</xm:f>
          </x14:formula1>
          <xm:sqref>D12 D22 D32 D42 D52</xm:sqref>
        </x14:dataValidation>
        <x14:dataValidation type="list" allowBlank="1" showInputMessage="1" showErrorMessage="1" xr:uid="{C25CB7F4-910F-404B-BA40-2BD80B5F1D27}">
          <x14:formula1>
            <xm:f>index!$S$2:$S$6</xm:f>
          </x14:formula1>
          <xm:sqref>C8 C48 C18 C28 C38</xm:sqref>
        </x14:dataValidation>
        <x14:dataValidation type="list" allowBlank="1" showInputMessage="1" showErrorMessage="1" xr:uid="{1D091DDB-7413-4AFA-95C3-BA84CAE9AFBD}">
          <x14:formula1>
            <xm:f>index!$W$2:$W$7</xm:f>
          </x14:formula1>
          <xm:sqref>C9 C49 C19 C29 C39</xm:sqref>
        </x14:dataValidation>
        <x14:dataValidation type="list" allowBlank="1" showInputMessage="1" showErrorMessage="1" xr:uid="{92689020-AE44-4D3E-8F02-E6D002935698}">
          <x14:formula1>
            <xm:f>index!$V$2:$V$5</xm:f>
          </x14:formula1>
          <xm:sqref>C10 C50 C20 C30 C40</xm:sqref>
        </x14:dataValidation>
        <x14:dataValidation type="list" allowBlank="1" showInputMessage="1" showErrorMessage="1" xr:uid="{13D8ED57-7440-47EF-B8F3-A02A5802DC7B}">
          <x14:formula1>
            <xm:f>index!$T$2:$T$5</xm:f>
          </x14:formula1>
          <xm:sqref>C7 C47 C37 C27 C17</xm:sqref>
        </x14:dataValidation>
        <x14:dataValidation type="list" allowBlank="1" showInputMessage="1" showErrorMessage="1" xr:uid="{C26A3E6E-1F70-4DCE-8F23-DC16315785A7}">
          <x14:formula1>
            <xm:f>index!$X$2:$X$7</xm:f>
          </x14:formula1>
          <xm:sqref>C11 C51 C41 C31 C21</xm:sqref>
        </x14:dataValidation>
        <x14:dataValidation type="list" allowBlank="1" showInputMessage="1" showErrorMessage="1" xr:uid="{2476AFC7-8688-42D0-A9AD-6F19A4ECDC62}">
          <x14:formula1>
            <xm:f>index!$R$2:$R$3</xm:f>
          </x14:formula1>
          <xm:sqref>C5:C7 C15:C17 C25:C27 C35:C37 C45:C47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db43ce-4af5-4430-a5f8-e7414fd989e4" xsi:nil="true"/>
    <lcf76f155ced4ddcb4097134ff3c332f xmlns="1c107b6d-7727-447a-a852-1989db31e87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6EF5C7428B4F45A46A3794A99297BB" ma:contentTypeVersion="16" ma:contentTypeDescription="Create a new document." ma:contentTypeScope="" ma:versionID="e36d1109e5486deab2fa4e6902dbd5f0">
  <xsd:schema xmlns:xsd="http://www.w3.org/2001/XMLSchema" xmlns:xs="http://www.w3.org/2001/XMLSchema" xmlns:p="http://schemas.microsoft.com/office/2006/metadata/properties" xmlns:ns2="1c107b6d-7727-447a-a852-1989db31e873" xmlns:ns3="acdb43ce-4af5-4430-a5f8-e7414fd989e4" targetNamespace="http://schemas.microsoft.com/office/2006/metadata/properties" ma:root="true" ma:fieldsID="6a3d85c8c5c17b82e1b243bcdafde5c9" ns2:_="" ns3:_="">
    <xsd:import namespace="1c107b6d-7727-447a-a852-1989db31e873"/>
    <xsd:import namespace="acdb43ce-4af5-4430-a5f8-e7414fd989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07b6d-7727-447a-a852-1989db31e8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947297-bd03-4d63-ad67-021fe717dec2"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db43ce-4af5-4430-a5f8-e7414fd989e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969e9a7-bb9a-4cb2-a3c6-5be52a175dfc}" ma:internalName="TaxCatchAll" ma:showField="CatchAllData" ma:web="acdb43ce-4af5-4430-a5f8-e7414fd989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AA59F8-D7A2-43A0-BF4B-CC586E31CE6F}">
  <ds:schemaRefs>
    <ds:schemaRef ds:uri="acdb43ce-4af5-4430-a5f8-e7414fd989e4"/>
    <ds:schemaRef ds:uri="http://purl.org/dc/elements/1.1/"/>
    <ds:schemaRef ds:uri="1c107b6d-7727-447a-a852-1989db31e873"/>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0FD4152E-9447-4729-A4A6-F2D56F2E6DC9}">
  <ds:schemaRefs>
    <ds:schemaRef ds:uri="http://schemas.microsoft.com/sharepoint/v3/contenttype/forms"/>
  </ds:schemaRefs>
</ds:datastoreItem>
</file>

<file path=customXml/itemProps3.xml><?xml version="1.0" encoding="utf-8"?>
<ds:datastoreItem xmlns:ds="http://schemas.openxmlformats.org/officeDocument/2006/customXml" ds:itemID="{F6E719FE-08DA-4CF4-B6F4-EFCED1C653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07b6d-7727-447a-a852-1989db31e873"/>
    <ds:schemaRef ds:uri="acdb43ce-4af5-4430-a5f8-e7414fd989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index</vt:lpstr>
      <vt:lpstr>1.Respondent Info</vt:lpstr>
      <vt:lpstr>2.Project Terms</vt:lpstr>
      <vt:lpstr>3.Dev Risk</vt:lpstr>
      <vt:lpstr>errlist</vt:lpstr>
      <vt:lpstr>fac_statuslist</vt:lpstr>
      <vt:lpstr>genfacilitydeliverability</vt:lpstr>
      <vt:lpstr>'1.Respondent Info'!Print_Area</vt:lpstr>
      <vt:lpstr>Instructions!Print_Area</vt:lpstr>
    </vt:vector>
  </TitlesOfParts>
  <Company>Pacific Gas and Electric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act6</dc:creator>
  <cp:lastModifiedBy>Jocelyn Gwynn</cp:lastModifiedBy>
  <cp:lastPrinted>2019-01-25T02:53:47Z</cp:lastPrinted>
  <dcterms:created xsi:type="dcterms:W3CDTF">2007-02-14T02:05:49Z</dcterms:created>
  <dcterms:modified xsi:type="dcterms:W3CDTF">2026-08-20T19:18:30Z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0x010100A16EF5C7428B4F45A46A3794A99297BB</vt:lpwstr>
  </property>
  <property fmtid="{D5CDD505-2E9C-101B-9397-08002B2CF9AE}" pid="3" name="MediaServiceImageTags">
    <vt:lpwstr/>
  </property>
</Properties>
</file>